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cp\Downloads\"/>
    </mc:Choice>
  </mc:AlternateContent>
  <xr:revisionPtr revIDLastSave="0" documentId="13_ncr:1_{C13F3AD6-EEB6-4508-B1C1-E432180721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oan" sheetId="8" r:id="rId1"/>
    <sheet name="Monthly(3%)" sheetId="2" state="hidden" r:id="rId2"/>
    <sheet name="Data" sheetId="7" state="hidden" r:id="rId3"/>
  </sheets>
  <definedNames>
    <definedName name="_xlnm.Print_Titles" localSheetId="0">Loan!$1:$13</definedName>
    <definedName name="_xlnm.Print_Titles" localSheetId="1">'Monthly(3%)'!$1:$20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7" i="2"/>
  <c r="C8" i="2"/>
  <c r="C6" i="2"/>
  <c r="F7" i="8"/>
  <c r="A1097" i="8"/>
  <c r="D7" i="8" l="1"/>
  <c r="D5" i="8"/>
  <c r="C12" i="2" l="1"/>
  <c r="C13" i="2" s="1"/>
  <c r="J5" i="2"/>
  <c r="C4" i="2"/>
  <c r="C3" i="2"/>
  <c r="A1104" i="2" s="1"/>
  <c r="D14" i="8"/>
  <c r="C14" i="8"/>
  <c r="F4" i="8" l="1"/>
  <c r="H3" i="2"/>
  <c r="F3" i="2"/>
  <c r="G6" i="2"/>
  <c r="G5" i="2"/>
  <c r="G4" i="2"/>
  <c r="G3" i="2"/>
  <c r="B23" i="2"/>
  <c r="B16" i="8" s="1"/>
  <c r="J8" i="2"/>
  <c r="E5" i="2"/>
  <c r="C9" i="2"/>
  <c r="B22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E7" i="2"/>
  <c r="B15" i="8" l="1"/>
  <c r="B24" i="2"/>
  <c r="B17" i="8" s="1"/>
  <c r="A15" i="8" l="1"/>
  <c r="B25" i="2"/>
  <c r="B18" i="8" s="1"/>
  <c r="A18" i="8" l="1"/>
  <c r="A17" i="8"/>
  <c r="A16" i="8"/>
  <c r="B26" i="2"/>
  <c r="B19" i="8" s="1"/>
  <c r="B27" i="2" l="1"/>
  <c r="B20" i="8" s="1"/>
  <c r="A20" i="8" l="1"/>
  <c r="B28" i="2"/>
  <c r="B21" i="8" s="1"/>
  <c r="A19" i="8"/>
  <c r="B29" i="2" l="1"/>
  <c r="B22" i="8" s="1"/>
  <c r="A21" i="8"/>
  <c r="B30" i="2" l="1"/>
  <c r="B23" i="8" s="1"/>
  <c r="A22" i="8"/>
  <c r="B31" i="2" l="1"/>
  <c r="B24" i="8" s="1"/>
  <c r="A23" i="8"/>
  <c r="B32" i="2" l="1"/>
  <c r="B25" i="8" s="1"/>
  <c r="A25" i="8"/>
  <c r="B33" i="2" l="1"/>
  <c r="A24" i="8"/>
  <c r="B34" i="2" l="1"/>
  <c r="B26" i="8"/>
  <c r="A26" i="8"/>
  <c r="B35" i="2"/>
  <c r="B27" i="8" l="1"/>
  <c r="B28" i="8"/>
  <c r="A27" i="8"/>
  <c r="B36" i="2"/>
  <c r="B29" i="8" l="1"/>
  <c r="A28" i="8"/>
  <c r="B37" i="2"/>
  <c r="B30" i="8" s="1"/>
  <c r="A29" i="8" l="1"/>
  <c r="B38" i="2"/>
  <c r="B31" i="8" s="1"/>
  <c r="A30" i="8" l="1"/>
  <c r="B39" i="2"/>
  <c r="B32" i="8" s="1"/>
  <c r="A31" i="8" l="1"/>
  <c r="B40" i="2"/>
  <c r="B33" i="8" s="1"/>
  <c r="A32" i="8" l="1"/>
  <c r="B41" i="2"/>
  <c r="B34" i="8" s="1"/>
  <c r="A33" i="8" l="1"/>
  <c r="B42" i="2"/>
  <c r="B35" i="8" s="1"/>
  <c r="A34" i="8" l="1"/>
  <c r="B43" i="2"/>
  <c r="B36" i="8" s="1"/>
  <c r="A35" i="8" l="1"/>
  <c r="B44" i="2"/>
  <c r="B37" i="8" l="1"/>
  <c r="A36" i="8"/>
  <c r="B45" i="2"/>
  <c r="B38" i="8" l="1"/>
  <c r="A37" i="8"/>
  <c r="B46" i="2"/>
  <c r="B39" i="8" s="1"/>
  <c r="A38" i="8" l="1"/>
  <c r="B47" i="2"/>
  <c r="B40" i="8" s="1"/>
  <c r="A39" i="8" l="1"/>
  <c r="B48" i="2"/>
  <c r="B41" i="8" s="1"/>
  <c r="A40" i="8" l="1"/>
  <c r="B49" i="2"/>
  <c r="B42" i="8" s="1"/>
  <c r="A41" i="8" l="1"/>
  <c r="B50" i="2"/>
  <c r="B43" i="8" s="1"/>
  <c r="A42" i="8" l="1"/>
  <c r="B51" i="2"/>
  <c r="B44" i="8" s="1"/>
  <c r="A43" i="8" l="1"/>
  <c r="B52" i="2"/>
  <c r="B45" i="8" s="1"/>
  <c r="A44" i="8" l="1"/>
  <c r="B53" i="2"/>
  <c r="B46" i="8" s="1"/>
  <c r="A45" i="8" l="1"/>
  <c r="B54" i="2"/>
  <c r="B47" i="8" s="1"/>
  <c r="A46" i="8" l="1"/>
  <c r="B55" i="2"/>
  <c r="B48" i="8" s="1"/>
  <c r="A47" i="8" l="1"/>
  <c r="B56" i="2"/>
  <c r="B49" i="8" l="1"/>
  <c r="A49" i="8"/>
  <c r="A48" i="8"/>
  <c r="B57" i="2"/>
  <c r="B50" i="8" l="1"/>
  <c r="A50" i="8"/>
  <c r="B58" i="2"/>
  <c r="B51" i="8" s="1"/>
  <c r="B59" i="2" l="1"/>
  <c r="B52" i="8" s="1"/>
  <c r="A51" i="8" l="1"/>
  <c r="B60" i="2"/>
  <c r="B53" i="8" s="1"/>
  <c r="A52" i="8" l="1"/>
  <c r="B61" i="2"/>
  <c r="B54" i="8" s="1"/>
  <c r="A53" i="8" l="1"/>
  <c r="B62" i="2"/>
  <c r="B55" i="8" s="1"/>
  <c r="A54" i="8" l="1"/>
  <c r="B63" i="2"/>
  <c r="B56" i="8" s="1"/>
  <c r="A55" i="8" l="1"/>
  <c r="B64" i="2"/>
  <c r="B57" i="8" s="1"/>
  <c r="A56" i="8" l="1"/>
  <c r="B65" i="2"/>
  <c r="B58" i="8" s="1"/>
  <c r="A57" i="8" l="1"/>
  <c r="B66" i="2"/>
  <c r="B59" i="8" s="1"/>
  <c r="A58" i="8" l="1"/>
  <c r="B67" i="2"/>
  <c r="B60" i="8" s="1"/>
  <c r="A59" i="8" l="1"/>
  <c r="B68" i="2"/>
  <c r="B61" i="8" l="1"/>
  <c r="A61" i="8"/>
  <c r="A60" i="8"/>
  <c r="B69" i="2"/>
  <c r="B62" i="8" l="1"/>
  <c r="B70" i="2"/>
  <c r="B63" i="8" s="1"/>
  <c r="A62" i="8" l="1"/>
  <c r="B71" i="2"/>
  <c r="B64" i="8" s="1"/>
  <c r="A63" i="8" l="1"/>
  <c r="B72" i="2"/>
  <c r="B65" i="8" s="1"/>
  <c r="A64" i="8" l="1"/>
  <c r="B73" i="2"/>
  <c r="B66" i="8" s="1"/>
  <c r="A65" i="8" l="1"/>
  <c r="B74" i="2"/>
  <c r="B67" i="8" s="1"/>
  <c r="A66" i="8" l="1"/>
  <c r="B75" i="2"/>
  <c r="B68" i="8" s="1"/>
  <c r="A67" i="8" l="1"/>
  <c r="B76" i="2"/>
  <c r="B69" i="8" s="1"/>
  <c r="A68" i="8" l="1"/>
  <c r="B77" i="2"/>
  <c r="B70" i="8" s="1"/>
  <c r="A69" i="8" l="1"/>
  <c r="B78" i="2"/>
  <c r="B71" i="8" s="1"/>
  <c r="A70" i="8" l="1"/>
  <c r="B79" i="2"/>
  <c r="B72" i="8" s="1"/>
  <c r="A71" i="8" l="1"/>
  <c r="B80" i="2"/>
  <c r="B73" i="8" l="1"/>
  <c r="A73" i="8"/>
  <c r="A72" i="8"/>
  <c r="B81" i="2"/>
  <c r="B74" i="8" l="1"/>
  <c r="B82" i="2"/>
  <c r="B75" i="8" s="1"/>
  <c r="A74" i="8" l="1"/>
  <c r="B83" i="2"/>
  <c r="B76" i="8" s="1"/>
  <c r="A75" i="8" l="1"/>
  <c r="B84" i="2"/>
  <c r="B77" i="8" s="1"/>
  <c r="A76" i="8" l="1"/>
  <c r="B85" i="2"/>
  <c r="B78" i="8" s="1"/>
  <c r="A77" i="8" l="1"/>
  <c r="B86" i="2"/>
  <c r="B79" i="8" s="1"/>
  <c r="A78" i="8" l="1"/>
  <c r="B87" i="2"/>
  <c r="B80" i="8" s="1"/>
  <c r="A79" i="8" l="1"/>
  <c r="B88" i="2"/>
  <c r="B81" i="8" s="1"/>
  <c r="A80" i="8" l="1"/>
  <c r="B89" i="2"/>
  <c r="B82" i="8" s="1"/>
  <c r="A81" i="8" l="1"/>
  <c r="B90" i="2"/>
  <c r="B83" i="8" s="1"/>
  <c r="A82" i="8" l="1"/>
  <c r="B91" i="2"/>
  <c r="B84" i="8" s="1"/>
  <c r="A83" i="8" l="1"/>
  <c r="B92" i="2"/>
  <c r="B85" i="8" l="1"/>
  <c r="A85" i="8"/>
  <c r="A84" i="8"/>
  <c r="B93" i="2"/>
  <c r="B86" i="8" l="1"/>
  <c r="B94" i="2"/>
  <c r="B87" i="8" s="1"/>
  <c r="A86" i="8" l="1"/>
  <c r="B95" i="2"/>
  <c r="B88" i="8" s="1"/>
  <c r="A87" i="8" l="1"/>
  <c r="B96" i="2"/>
  <c r="B89" i="8" s="1"/>
  <c r="A88" i="8" l="1"/>
  <c r="B97" i="2"/>
  <c r="B90" i="8" s="1"/>
  <c r="A89" i="8" l="1"/>
  <c r="B98" i="2"/>
  <c r="B91" i="8" s="1"/>
  <c r="A90" i="8" l="1"/>
  <c r="B99" i="2"/>
  <c r="B92" i="8" s="1"/>
  <c r="A91" i="8" l="1"/>
  <c r="B100" i="2"/>
  <c r="B93" i="8" s="1"/>
  <c r="A92" i="8" l="1"/>
  <c r="B101" i="2"/>
  <c r="B94" i="8" s="1"/>
  <c r="A93" i="8" l="1"/>
  <c r="B102" i="2"/>
  <c r="B95" i="8" s="1"/>
  <c r="A94" i="8" l="1"/>
  <c r="B103" i="2"/>
  <c r="B96" i="8" s="1"/>
  <c r="A95" i="8" l="1"/>
  <c r="B104" i="2"/>
  <c r="B97" i="8" l="1"/>
  <c r="A96" i="8"/>
  <c r="B105" i="2"/>
  <c r="B98" i="8" l="1"/>
  <c r="A97" i="8"/>
  <c r="B106" i="2"/>
  <c r="B99" i="8" s="1"/>
  <c r="A98" i="8" l="1"/>
  <c r="B107" i="2"/>
  <c r="B100" i="8" s="1"/>
  <c r="A99" i="8" l="1"/>
  <c r="B108" i="2"/>
  <c r="B101" i="8" s="1"/>
  <c r="A100" i="8" l="1"/>
  <c r="B109" i="2"/>
  <c r="B102" i="8" s="1"/>
  <c r="A101" i="8" l="1"/>
  <c r="B110" i="2"/>
  <c r="B103" i="8" s="1"/>
  <c r="A102" i="8" l="1"/>
  <c r="B111" i="2"/>
  <c r="B104" i="8" s="1"/>
  <c r="A103" i="8" l="1"/>
  <c r="B112" i="2"/>
  <c r="B105" i="8" s="1"/>
  <c r="A104" i="8" l="1"/>
  <c r="B113" i="2"/>
  <c r="B106" i="8" s="1"/>
  <c r="A105" i="8" l="1"/>
  <c r="B114" i="2"/>
  <c r="B107" i="8" s="1"/>
  <c r="A106" i="8" l="1"/>
  <c r="B115" i="2"/>
  <c r="B108" i="8" s="1"/>
  <c r="A108" i="8" l="1"/>
  <c r="A107" i="8"/>
  <c r="B116" i="2"/>
  <c r="B109" i="8" l="1"/>
  <c r="A109" i="8"/>
  <c r="B117" i="2"/>
  <c r="B110" i="8" l="1"/>
  <c r="B118" i="2"/>
  <c r="B111" i="8" s="1"/>
  <c r="A110" i="8" l="1"/>
  <c r="B119" i="2"/>
  <c r="B112" i="8" s="1"/>
  <c r="A111" i="8" l="1"/>
  <c r="B120" i="2"/>
  <c r="B113" i="8" s="1"/>
  <c r="A112" i="8" l="1"/>
  <c r="B121" i="2"/>
  <c r="B114" i="8" s="1"/>
  <c r="A113" i="8" l="1"/>
  <c r="B122" i="2"/>
  <c r="B115" i="8" s="1"/>
  <c r="E21" i="2"/>
  <c r="G21" i="2"/>
  <c r="G35" i="2" s="1"/>
  <c r="D21" i="2"/>
  <c r="C21" i="2"/>
  <c r="C22" i="2"/>
  <c r="D27" i="2" l="1"/>
  <c r="D35" i="2"/>
  <c r="D43" i="2"/>
  <c r="D51" i="2"/>
  <c r="D59" i="2"/>
  <c r="D67" i="2"/>
  <c r="D75" i="2"/>
  <c r="D83" i="2"/>
  <c r="D91" i="2"/>
  <c r="D99" i="2"/>
  <c r="D107" i="2"/>
  <c r="D115" i="2"/>
  <c r="D28" i="2"/>
  <c r="D36" i="2"/>
  <c r="D44" i="2"/>
  <c r="D52" i="2"/>
  <c r="D60" i="2"/>
  <c r="D68" i="2"/>
  <c r="D76" i="2"/>
  <c r="D84" i="2"/>
  <c r="D92" i="2"/>
  <c r="D100" i="2"/>
  <c r="D108" i="2"/>
  <c r="D116" i="2"/>
  <c r="D29" i="2"/>
  <c r="D37" i="2"/>
  <c r="D45" i="2"/>
  <c r="D53" i="2"/>
  <c r="D61" i="2"/>
  <c r="D69" i="2"/>
  <c r="D77" i="2"/>
  <c r="D85" i="2"/>
  <c r="D93" i="2"/>
  <c r="D101" i="2"/>
  <c r="D109" i="2"/>
  <c r="D117" i="2"/>
  <c r="D30" i="2"/>
  <c r="D38" i="2"/>
  <c r="D46" i="2"/>
  <c r="D54" i="2"/>
  <c r="D62" i="2"/>
  <c r="D70" i="2"/>
  <c r="D78" i="2"/>
  <c r="D86" i="2"/>
  <c r="D94" i="2"/>
  <c r="D102" i="2"/>
  <c r="D110" i="2"/>
  <c r="D118" i="2"/>
  <c r="D23" i="2"/>
  <c r="D31" i="2"/>
  <c r="D39" i="2"/>
  <c r="D47" i="2"/>
  <c r="D55" i="2"/>
  <c r="D63" i="2"/>
  <c r="D71" i="2"/>
  <c r="D79" i="2"/>
  <c r="D87" i="2"/>
  <c r="D95" i="2"/>
  <c r="D103" i="2"/>
  <c r="D111" i="2"/>
  <c r="D119" i="2"/>
  <c r="D24" i="2"/>
  <c r="D32" i="2"/>
  <c r="D40" i="2"/>
  <c r="D48" i="2"/>
  <c r="D56" i="2"/>
  <c r="D64" i="2"/>
  <c r="D72" i="2"/>
  <c r="D80" i="2"/>
  <c r="D88" i="2"/>
  <c r="D96" i="2"/>
  <c r="D104" i="2"/>
  <c r="D112" i="2"/>
  <c r="D120" i="2"/>
  <c r="D25" i="2"/>
  <c r="D33" i="2"/>
  <c r="D41" i="2"/>
  <c r="D49" i="2"/>
  <c r="D57" i="2"/>
  <c r="D65" i="2"/>
  <c r="D73" i="2"/>
  <c r="D81" i="2"/>
  <c r="D89" i="2"/>
  <c r="D97" i="2"/>
  <c r="D105" i="2"/>
  <c r="D113" i="2"/>
  <c r="D121" i="2"/>
  <c r="D26" i="2"/>
  <c r="D34" i="2"/>
  <c r="D42" i="2"/>
  <c r="D50" i="2"/>
  <c r="D58" i="2"/>
  <c r="D66" i="2"/>
  <c r="D74" i="2"/>
  <c r="D82" i="2"/>
  <c r="D90" i="2"/>
  <c r="D98" i="2"/>
  <c r="D106" i="2"/>
  <c r="D114" i="2"/>
  <c r="D122" i="2"/>
  <c r="D22" i="2"/>
  <c r="A114" i="8"/>
  <c r="C15" i="8"/>
  <c r="B123" i="2"/>
  <c r="G25" i="2"/>
  <c r="G50" i="2"/>
  <c r="G33" i="2"/>
  <c r="G128" i="2"/>
  <c r="G32" i="2"/>
  <c r="G34" i="2"/>
  <c r="G255" i="2"/>
  <c r="G1097" i="2"/>
  <c r="G1089" i="2"/>
  <c r="G1081" i="2"/>
  <c r="G1073" i="2"/>
  <c r="G1065" i="2"/>
  <c r="G1057" i="2"/>
  <c r="G1049" i="2"/>
  <c r="G1041" i="2"/>
  <c r="G1033" i="2"/>
  <c r="G1025" i="2"/>
  <c r="G1017" i="2"/>
  <c r="G1009" i="2"/>
  <c r="G1001" i="2"/>
  <c r="G993" i="2"/>
  <c r="G985" i="2"/>
  <c r="G977" i="2"/>
  <c r="G969" i="2"/>
  <c r="G961" i="2"/>
  <c r="G953" i="2"/>
  <c r="G945" i="2"/>
  <c r="G937" i="2"/>
  <c r="G929" i="2"/>
  <c r="G921" i="2"/>
  <c r="G913" i="2"/>
  <c r="G905" i="2"/>
  <c r="G897" i="2"/>
  <c r="G889" i="2"/>
  <c r="G881" i="2"/>
  <c r="G873" i="2"/>
  <c r="G865" i="2"/>
  <c r="G857" i="2"/>
  <c r="G849" i="2"/>
  <c r="G841" i="2"/>
  <c r="G833" i="2"/>
  <c r="G825" i="2"/>
  <c r="G817" i="2"/>
  <c r="G809" i="2"/>
  <c r="G801" i="2"/>
  <c r="G793" i="2"/>
  <c r="G785" i="2"/>
  <c r="G777" i="2"/>
  <c r="G769" i="2"/>
  <c r="G761" i="2"/>
  <c r="G753" i="2"/>
  <c r="G745" i="2"/>
  <c r="G737" i="2"/>
  <c r="G729" i="2"/>
  <c r="G721" i="2"/>
  <c r="G713" i="2"/>
  <c r="G705" i="2"/>
  <c r="G697" i="2"/>
  <c r="G689" i="2"/>
  <c r="G681" i="2"/>
  <c r="G673" i="2"/>
  <c r="G665" i="2"/>
  <c r="G657" i="2"/>
  <c r="G649" i="2"/>
  <c r="G641" i="2"/>
  <c r="G633" i="2"/>
  <c r="G625" i="2"/>
  <c r="G617" i="2"/>
  <c r="G609" i="2"/>
  <c r="G601" i="2"/>
  <c r="G593" i="2"/>
  <c r="G585" i="2"/>
  <c r="G577" i="2"/>
  <c r="G569" i="2"/>
  <c r="G561" i="2"/>
  <c r="G553" i="2"/>
  <c r="G545" i="2"/>
  <c r="G537" i="2"/>
  <c r="G529" i="2"/>
  <c r="G521" i="2"/>
  <c r="G513" i="2"/>
  <c r="G505" i="2"/>
  <c r="G497" i="2"/>
  <c r="G489" i="2"/>
  <c r="G481" i="2"/>
  <c r="G473" i="2"/>
  <c r="G465" i="2"/>
  <c r="G457" i="2"/>
  <c r="G449" i="2"/>
  <c r="G441" i="2"/>
  <c r="G433" i="2"/>
  <c r="G1096" i="2"/>
  <c r="G1088" i="2"/>
  <c r="G1080" i="2"/>
  <c r="G1072" i="2"/>
  <c r="G1064" i="2"/>
  <c r="G1056" i="2"/>
  <c r="G1048" i="2"/>
  <c r="G1040" i="2"/>
  <c r="G1032" i="2"/>
  <c r="G1024" i="2"/>
  <c r="G1016" i="2"/>
  <c r="G1008" i="2"/>
  <c r="G1000" i="2"/>
  <c r="G992" i="2"/>
  <c r="G984" i="2"/>
  <c r="G976" i="2"/>
  <c r="G968" i="2"/>
  <c r="G960" i="2"/>
  <c r="G952" i="2"/>
  <c r="G944" i="2"/>
  <c r="G936" i="2"/>
  <c r="G928" i="2"/>
  <c r="G920" i="2"/>
  <c r="G912" i="2"/>
  <c r="G904" i="2"/>
  <c r="G896" i="2"/>
  <c r="G888" i="2"/>
  <c r="G880" i="2"/>
  <c r="G872" i="2"/>
  <c r="G864" i="2"/>
  <c r="G856" i="2"/>
  <c r="G848" i="2"/>
  <c r="G840" i="2"/>
  <c r="G832" i="2"/>
  <c r="G824" i="2"/>
  <c r="G816" i="2"/>
  <c r="G808" i="2"/>
  <c r="G800" i="2"/>
  <c r="G792" i="2"/>
  <c r="G784" i="2"/>
  <c r="G776" i="2"/>
  <c r="G768" i="2"/>
  <c r="G760" i="2"/>
  <c r="G752" i="2"/>
  <c r="G744" i="2"/>
  <c r="G736" i="2"/>
  <c r="G728" i="2"/>
  <c r="G720" i="2"/>
  <c r="G712" i="2"/>
  <c r="G704" i="2"/>
  <c r="G696" i="2"/>
  <c r="G688" i="2"/>
  <c r="G680" i="2"/>
  <c r="G672" i="2"/>
  <c r="G664" i="2"/>
  <c r="G656" i="2"/>
  <c r="G648" i="2"/>
  <c r="G640" i="2"/>
  <c r="G632" i="2"/>
  <c r="G624" i="2"/>
  <c r="G616" i="2"/>
  <c r="G608" i="2"/>
  <c r="G600" i="2"/>
  <c r="G592" i="2"/>
  <c r="G584" i="2"/>
  <c r="G576" i="2"/>
  <c r="G568" i="2"/>
  <c r="G560" i="2"/>
  <c r="G552" i="2"/>
  <c r="G544" i="2"/>
  <c r="G536" i="2"/>
  <c r="G528" i="2"/>
  <c r="G520" i="2"/>
  <c r="G512" i="2"/>
  <c r="G504" i="2"/>
  <c r="G496" i="2"/>
  <c r="G488" i="2"/>
  <c r="G480" i="2"/>
  <c r="G472" i="2"/>
  <c r="G464" i="2"/>
  <c r="G456" i="2"/>
  <c r="G448" i="2"/>
  <c r="G440" i="2"/>
  <c r="G432" i="2"/>
  <c r="G1095" i="2"/>
  <c r="G1087" i="2"/>
  <c r="G1079" i="2"/>
  <c r="G1071" i="2"/>
  <c r="G1063" i="2"/>
  <c r="G1055" i="2"/>
  <c r="G1047" i="2"/>
  <c r="G1039" i="2"/>
  <c r="G1031" i="2"/>
  <c r="G1023" i="2"/>
  <c r="G1015" i="2"/>
  <c r="G1007" i="2"/>
  <c r="G999" i="2"/>
  <c r="G991" i="2"/>
  <c r="G983" i="2"/>
  <c r="G975" i="2"/>
  <c r="G967" i="2"/>
  <c r="G959" i="2"/>
  <c r="G951" i="2"/>
  <c r="G943" i="2"/>
  <c r="G935" i="2"/>
  <c r="G927" i="2"/>
  <c r="G919" i="2"/>
  <c r="G911" i="2"/>
  <c r="G903" i="2"/>
  <c r="G895" i="2"/>
  <c r="G887" i="2"/>
  <c r="G879" i="2"/>
  <c r="G871" i="2"/>
  <c r="G863" i="2"/>
  <c r="G855" i="2"/>
  <c r="G847" i="2"/>
  <c r="G839" i="2"/>
  <c r="G831" i="2"/>
  <c r="G823" i="2"/>
  <c r="G815" i="2"/>
  <c r="G807" i="2"/>
  <c r="G799" i="2"/>
  <c r="G791" i="2"/>
  <c r="G783" i="2"/>
  <c r="G775" i="2"/>
  <c r="G767" i="2"/>
  <c r="G759" i="2"/>
  <c r="G751" i="2"/>
  <c r="G743" i="2"/>
  <c r="G735" i="2"/>
  <c r="G727" i="2"/>
  <c r="G719" i="2"/>
  <c r="G711" i="2"/>
  <c r="G703" i="2"/>
  <c r="G695" i="2"/>
  <c r="G687" i="2"/>
  <c r="G679" i="2"/>
  <c r="G671" i="2"/>
  <c r="G663" i="2"/>
  <c r="G655" i="2"/>
  <c r="G647" i="2"/>
  <c r="G639" i="2"/>
  <c r="G631" i="2"/>
  <c r="G623" i="2"/>
  <c r="G615" i="2"/>
  <c r="G607" i="2"/>
  <c r="G599" i="2"/>
  <c r="G591" i="2"/>
  <c r="G583" i="2"/>
  <c r="G575" i="2"/>
  <c r="G567" i="2"/>
  <c r="G559" i="2"/>
  <c r="G551" i="2"/>
  <c r="G543" i="2"/>
  <c r="G535" i="2"/>
  <c r="G527" i="2"/>
  <c r="G519" i="2"/>
  <c r="G511" i="2"/>
  <c r="G503" i="2"/>
  <c r="G495" i="2"/>
  <c r="G487" i="2"/>
  <c r="G479" i="2"/>
  <c r="G471" i="2"/>
  <c r="G463" i="2"/>
  <c r="G455" i="2"/>
  <c r="G447" i="2"/>
  <c r="G439" i="2"/>
  <c r="G431" i="2"/>
  <c r="G1094" i="2"/>
  <c r="G1086" i="2"/>
  <c r="G1078" i="2"/>
  <c r="G1070" i="2"/>
  <c r="G1062" i="2"/>
  <c r="G1054" i="2"/>
  <c r="G1046" i="2"/>
  <c r="G1038" i="2"/>
  <c r="G1030" i="2"/>
  <c r="G1022" i="2"/>
  <c r="G1014" i="2"/>
  <c r="G1006" i="2"/>
  <c r="G998" i="2"/>
  <c r="G990" i="2"/>
  <c r="G982" i="2"/>
  <c r="G974" i="2"/>
  <c r="G966" i="2"/>
  <c r="G958" i="2"/>
  <c r="G950" i="2"/>
  <c r="G942" i="2"/>
  <c r="G934" i="2"/>
  <c r="G926" i="2"/>
  <c r="G918" i="2"/>
  <c r="G910" i="2"/>
  <c r="G902" i="2"/>
  <c r="G894" i="2"/>
  <c r="G886" i="2"/>
  <c r="G878" i="2"/>
  <c r="G870" i="2"/>
  <c r="G862" i="2"/>
  <c r="G854" i="2"/>
  <c r="G846" i="2"/>
  <c r="G838" i="2"/>
  <c r="G830" i="2"/>
  <c r="G822" i="2"/>
  <c r="G814" i="2"/>
  <c r="G806" i="2"/>
  <c r="G798" i="2"/>
  <c r="G790" i="2"/>
  <c r="G782" i="2"/>
  <c r="G774" i="2"/>
  <c r="G766" i="2"/>
  <c r="G758" i="2"/>
  <c r="G750" i="2"/>
  <c r="G742" i="2"/>
  <c r="G734" i="2"/>
  <c r="G726" i="2"/>
  <c r="G718" i="2"/>
  <c r="G710" i="2"/>
  <c r="G702" i="2"/>
  <c r="G694" i="2"/>
  <c r="G686" i="2"/>
  <c r="G678" i="2"/>
  <c r="G670" i="2"/>
  <c r="G662" i="2"/>
  <c r="G654" i="2"/>
  <c r="G646" i="2"/>
  <c r="G638" i="2"/>
  <c r="G630" i="2"/>
  <c r="G622" i="2"/>
  <c r="G614" i="2"/>
  <c r="G606" i="2"/>
  <c r="G598" i="2"/>
  <c r="G590" i="2"/>
  <c r="G582" i="2"/>
  <c r="G574" i="2"/>
  <c r="G566" i="2"/>
  <c r="G558" i="2"/>
  <c r="G550" i="2"/>
  <c r="G542" i="2"/>
  <c r="G534" i="2"/>
  <c r="G526" i="2"/>
  <c r="G518" i="2"/>
  <c r="G510" i="2"/>
  <c r="G502" i="2"/>
  <c r="G494" i="2"/>
  <c r="G486" i="2"/>
  <c r="G478" i="2"/>
  <c r="G470" i="2"/>
  <c r="G462" i="2"/>
  <c r="G454" i="2"/>
  <c r="G446" i="2"/>
  <c r="G438" i="2"/>
  <c r="G430" i="2"/>
  <c r="G1093" i="2"/>
  <c r="G1085" i="2"/>
  <c r="G1077" i="2"/>
  <c r="G1069" i="2"/>
  <c r="G1061" i="2"/>
  <c r="G1053" i="2"/>
  <c r="G1045" i="2"/>
  <c r="G1037" i="2"/>
  <c r="G1029" i="2"/>
  <c r="G1021" i="2"/>
  <c r="G1013" i="2"/>
  <c r="G1005" i="2"/>
  <c r="G997" i="2"/>
  <c r="G989" i="2"/>
  <c r="G981" i="2"/>
  <c r="G973" i="2"/>
  <c r="G965" i="2"/>
  <c r="G957" i="2"/>
  <c r="G949" i="2"/>
  <c r="G941" i="2"/>
  <c r="G933" i="2"/>
  <c r="G925" i="2"/>
  <c r="G917" i="2"/>
  <c r="G909" i="2"/>
  <c r="G901" i="2"/>
  <c r="G1100" i="2"/>
  <c r="G1092" i="2"/>
  <c r="G1084" i="2"/>
  <c r="G1076" i="2"/>
  <c r="G1068" i="2"/>
  <c r="G1060" i="2"/>
  <c r="G1052" i="2"/>
  <c r="G1044" i="2"/>
  <c r="G1036" i="2"/>
  <c r="G1028" i="2"/>
  <c r="G1020" i="2"/>
  <c r="G1012" i="2"/>
  <c r="G1004" i="2"/>
  <c r="G996" i="2"/>
  <c r="G988" i="2"/>
  <c r="G980" i="2"/>
  <c r="G972" i="2"/>
  <c r="G964" i="2"/>
  <c r="G956" i="2"/>
  <c r="G948" i="2"/>
  <c r="G940" i="2"/>
  <c r="G932" i="2"/>
  <c r="G924" i="2"/>
  <c r="G916" i="2"/>
  <c r="G908" i="2"/>
  <c r="G900" i="2"/>
  <c r="G892" i="2"/>
  <c r="G884" i="2"/>
  <c r="G876" i="2"/>
  <c r="G868" i="2"/>
  <c r="G860" i="2"/>
  <c r="G852" i="2"/>
  <c r="G844" i="2"/>
  <c r="G836" i="2"/>
  <c r="G828" i="2"/>
  <c r="G820" i="2"/>
  <c r="G812" i="2"/>
  <c r="G804" i="2"/>
  <c r="G796" i="2"/>
  <c r="G788" i="2"/>
  <c r="G780" i="2"/>
  <c r="G772" i="2"/>
  <c r="G764" i="2"/>
  <c r="G756" i="2"/>
  <c r="G748" i="2"/>
  <c r="G740" i="2"/>
  <c r="G732" i="2"/>
  <c r="G724" i="2"/>
  <c r="G716" i="2"/>
  <c r="G708" i="2"/>
  <c r="G700" i="2"/>
  <c r="G692" i="2"/>
  <c r="G684" i="2"/>
  <c r="G676" i="2"/>
  <c r="G668" i="2"/>
  <c r="G660" i="2"/>
  <c r="G652" i="2"/>
  <c r="G644" i="2"/>
  <c r="G636" i="2"/>
  <c r="G628" i="2"/>
  <c r="G620" i="2"/>
  <c r="G612" i="2"/>
  <c r="G604" i="2"/>
  <c r="G596" i="2"/>
  <c r="G588" i="2"/>
  <c r="G580" i="2"/>
  <c r="G572" i="2"/>
  <c r="G564" i="2"/>
  <c r="G556" i="2"/>
  <c r="G548" i="2"/>
  <c r="G540" i="2"/>
  <c r="G532" i="2"/>
  <c r="G524" i="2"/>
  <c r="G516" i="2"/>
  <c r="G508" i="2"/>
  <c r="G500" i="2"/>
  <c r="G492" i="2"/>
  <c r="G484" i="2"/>
  <c r="G476" i="2"/>
  <c r="G468" i="2"/>
  <c r="G460" i="2"/>
  <c r="G452" i="2"/>
  <c r="G444" i="2"/>
  <c r="G436" i="2"/>
  <c r="G428" i="2"/>
  <c r="G1098" i="2"/>
  <c r="G1090" i="2"/>
  <c r="G1082" i="2"/>
  <c r="G1074" i="2"/>
  <c r="G1066" i="2"/>
  <c r="G1058" i="2"/>
  <c r="G1050" i="2"/>
  <c r="G1042" i="2"/>
  <c r="G1034" i="2"/>
  <c r="G1026" i="2"/>
  <c r="G1018" i="2"/>
  <c r="G1010" i="2"/>
  <c r="G1002" i="2"/>
  <c r="G994" i="2"/>
  <c r="G986" i="2"/>
  <c r="G978" i="2"/>
  <c r="G970" i="2"/>
  <c r="G962" i="2"/>
  <c r="G954" i="2"/>
  <c r="G946" i="2"/>
  <c r="G938" i="2"/>
  <c r="G930" i="2"/>
  <c r="G922" i="2"/>
  <c r="G914" i="2"/>
  <c r="G906" i="2"/>
  <c r="G898" i="2"/>
  <c r="G890" i="2"/>
  <c r="G882" i="2"/>
  <c r="G874" i="2"/>
  <c r="G866" i="2"/>
  <c r="G858" i="2"/>
  <c r="G850" i="2"/>
  <c r="G842" i="2"/>
  <c r="G834" i="2"/>
  <c r="G826" i="2"/>
  <c r="G818" i="2"/>
  <c r="G810" i="2"/>
  <c r="G802" i="2"/>
  <c r="G794" i="2"/>
  <c r="G786" i="2"/>
  <c r="G778" i="2"/>
  <c r="G770" i="2"/>
  <c r="G762" i="2"/>
  <c r="G754" i="2"/>
  <c r="G746" i="2"/>
  <c r="G738" i="2"/>
  <c r="G730" i="2"/>
  <c r="G722" i="2"/>
  <c r="G714" i="2"/>
  <c r="G706" i="2"/>
  <c r="G698" i="2"/>
  <c r="G690" i="2"/>
  <c r="G682" i="2"/>
  <c r="G674" i="2"/>
  <c r="G666" i="2"/>
  <c r="G658" i="2"/>
  <c r="G650" i="2"/>
  <c r="G642" i="2"/>
  <c r="G634" i="2"/>
  <c r="G626" i="2"/>
  <c r="G618" i="2"/>
  <c r="G610" i="2"/>
  <c r="G602" i="2"/>
  <c r="G594" i="2"/>
  <c r="G586" i="2"/>
  <c r="G578" i="2"/>
  <c r="G570" i="2"/>
  <c r="G562" i="2"/>
  <c r="G554" i="2"/>
  <c r="G546" i="2"/>
  <c r="G538" i="2"/>
  <c r="G530" i="2"/>
  <c r="G522" i="2"/>
  <c r="G514" i="2"/>
  <c r="G506" i="2"/>
  <c r="G498" i="2"/>
  <c r="G490" i="2"/>
  <c r="G482" i="2"/>
  <c r="G474" i="2"/>
  <c r="G1099" i="2"/>
  <c r="G1035" i="2"/>
  <c r="G971" i="2"/>
  <c r="G907" i="2"/>
  <c r="G869" i="2"/>
  <c r="G837" i="2"/>
  <c r="G709" i="2"/>
  <c r="G677" i="2"/>
  <c r="G645" i="2"/>
  <c r="G549" i="2"/>
  <c r="G415" i="2"/>
  <c r="G327" i="2"/>
  <c r="G899" i="2"/>
  <c r="G707" i="2"/>
  <c r="G547" i="2"/>
  <c r="G435" i="2"/>
  <c r="G398" i="2"/>
  <c r="G366" i="2"/>
  <c r="G326" i="2"/>
  <c r="G294" i="2"/>
  <c r="G955" i="2"/>
  <c r="G765" i="2"/>
  <c r="G637" i="2"/>
  <c r="G509" i="2"/>
  <c r="G421" i="2"/>
  <c r="G413" i="2"/>
  <c r="G381" i="2"/>
  <c r="G341" i="2"/>
  <c r="G333" i="2"/>
  <c r="G301" i="2"/>
  <c r="G269" i="2"/>
  <c r="G278" i="2"/>
  <c r="G1083" i="2"/>
  <c r="G829" i="2"/>
  <c r="G541" i="2"/>
  <c r="G373" i="2"/>
  <c r="G293" i="2"/>
  <c r="G1075" i="2"/>
  <c r="G1011" i="2"/>
  <c r="G947" i="2"/>
  <c r="G891" i="2"/>
  <c r="G859" i="2"/>
  <c r="G827" i="2"/>
  <c r="G795" i="2"/>
  <c r="G763" i="2"/>
  <c r="G731" i="2"/>
  <c r="G699" i="2"/>
  <c r="G667" i="2"/>
  <c r="G635" i="2"/>
  <c r="G603" i="2"/>
  <c r="G571" i="2"/>
  <c r="G539" i="2"/>
  <c r="G507" i="2"/>
  <c r="G475" i="2"/>
  <c r="G451" i="2"/>
  <c r="G429" i="2"/>
  <c r="G420" i="2"/>
  <c r="G412" i="2"/>
  <c r="G404" i="2"/>
  <c r="G396" i="2"/>
  <c r="G388" i="2"/>
  <c r="G380" i="2"/>
  <c r="G372" i="2"/>
  <c r="G364" i="2"/>
  <c r="G356" i="2"/>
  <c r="G348" i="2"/>
  <c r="G340" i="2"/>
  <c r="G332" i="2"/>
  <c r="G324" i="2"/>
  <c r="G316" i="2"/>
  <c r="G308" i="2"/>
  <c r="G300" i="2"/>
  <c r="G292" i="2"/>
  <c r="G284" i="2"/>
  <c r="G276" i="2"/>
  <c r="G268" i="2"/>
  <c r="G1067" i="2"/>
  <c r="G1003" i="2"/>
  <c r="G939" i="2"/>
  <c r="G885" i="2"/>
  <c r="G853" i="2"/>
  <c r="G821" i="2"/>
  <c r="G789" i="2"/>
  <c r="G757" i="2"/>
  <c r="G725" i="2"/>
  <c r="G693" i="2"/>
  <c r="G661" i="2"/>
  <c r="G629" i="2"/>
  <c r="G597" i="2"/>
  <c r="G565" i="2"/>
  <c r="G533" i="2"/>
  <c r="G501" i="2"/>
  <c r="G469" i="2"/>
  <c r="G450" i="2"/>
  <c r="G427" i="2"/>
  <c r="G419" i="2"/>
  <c r="G411" i="2"/>
  <c r="G403" i="2"/>
  <c r="G395" i="2"/>
  <c r="G387" i="2"/>
  <c r="G379" i="2"/>
  <c r="G371" i="2"/>
  <c r="G363" i="2"/>
  <c r="G355" i="2"/>
  <c r="G347" i="2"/>
  <c r="G339" i="2"/>
  <c r="G331" i="2"/>
  <c r="G323" i="2"/>
  <c r="G315" i="2"/>
  <c r="G307" i="2"/>
  <c r="G299" i="2"/>
  <c r="G291" i="2"/>
  <c r="G283" i="2"/>
  <c r="G275" i="2"/>
  <c r="G267" i="2"/>
  <c r="G915" i="2"/>
  <c r="G875" i="2"/>
  <c r="G811" i="2"/>
  <c r="G747" i="2"/>
  <c r="G683" i="2"/>
  <c r="G619" i="2"/>
  <c r="G555" i="2"/>
  <c r="G491" i="2"/>
  <c r="G424" i="2"/>
  <c r="G408" i="2"/>
  <c r="G392" i="2"/>
  <c r="G368" i="2"/>
  <c r="G352" i="2"/>
  <c r="G328" i="2"/>
  <c r="G312" i="2"/>
  <c r="G280" i="2"/>
  <c r="G264" i="2"/>
  <c r="G805" i="2"/>
  <c r="G581" i="2"/>
  <c r="G437" i="2"/>
  <c r="G399" i="2"/>
  <c r="G375" i="2"/>
  <c r="G351" i="2"/>
  <c r="G319" i="2"/>
  <c r="G295" i="2"/>
  <c r="G271" i="2"/>
  <c r="G1091" i="2"/>
  <c r="G835" i="2"/>
  <c r="G739" i="2"/>
  <c r="G611" i="2"/>
  <c r="G483" i="2"/>
  <c r="G406" i="2"/>
  <c r="G374" i="2"/>
  <c r="G342" i="2"/>
  <c r="G318" i="2"/>
  <c r="G286" i="2"/>
  <c r="G1019" i="2"/>
  <c r="G733" i="2"/>
  <c r="G605" i="2"/>
  <c r="G453" i="2"/>
  <c r="G397" i="2"/>
  <c r="G349" i="2"/>
  <c r="G309" i="2"/>
  <c r="G277" i="2"/>
  <c r="G1059" i="2"/>
  <c r="G995" i="2"/>
  <c r="G931" i="2"/>
  <c r="G883" i="2"/>
  <c r="G851" i="2"/>
  <c r="G819" i="2"/>
  <c r="G787" i="2"/>
  <c r="G755" i="2"/>
  <c r="G723" i="2"/>
  <c r="G691" i="2"/>
  <c r="G659" i="2"/>
  <c r="G627" i="2"/>
  <c r="G595" i="2"/>
  <c r="G563" i="2"/>
  <c r="G531" i="2"/>
  <c r="G499" i="2"/>
  <c r="G467" i="2"/>
  <c r="G445" i="2"/>
  <c r="G426" i="2"/>
  <c r="G418" i="2"/>
  <c r="G410" i="2"/>
  <c r="G402" i="2"/>
  <c r="G394" i="2"/>
  <c r="G386" i="2"/>
  <c r="G378" i="2"/>
  <c r="G370" i="2"/>
  <c r="G362" i="2"/>
  <c r="G354" i="2"/>
  <c r="G346" i="2"/>
  <c r="G338" i="2"/>
  <c r="G330" i="2"/>
  <c r="G322" i="2"/>
  <c r="G314" i="2"/>
  <c r="G306" i="2"/>
  <c r="G298" i="2"/>
  <c r="G290" i="2"/>
  <c r="G282" i="2"/>
  <c r="G274" i="2"/>
  <c r="G266" i="2"/>
  <c r="G1043" i="2"/>
  <c r="G843" i="2"/>
  <c r="G779" i="2"/>
  <c r="G715" i="2"/>
  <c r="G651" i="2"/>
  <c r="G587" i="2"/>
  <c r="G523" i="2"/>
  <c r="G442" i="2"/>
  <c r="G416" i="2"/>
  <c r="G400" i="2"/>
  <c r="G384" i="2"/>
  <c r="G360" i="2"/>
  <c r="G344" i="2"/>
  <c r="G320" i="2"/>
  <c r="G304" i="2"/>
  <c r="G288" i="2"/>
  <c r="G272" i="2"/>
  <c r="G773" i="2"/>
  <c r="G613" i="2"/>
  <c r="G485" i="2"/>
  <c r="G407" i="2"/>
  <c r="G383" i="2"/>
  <c r="G359" i="2"/>
  <c r="G311" i="2"/>
  <c r="G287" i="2"/>
  <c r="G263" i="2"/>
  <c r="G1027" i="2"/>
  <c r="G867" i="2"/>
  <c r="G771" i="2"/>
  <c r="G675" i="2"/>
  <c r="G579" i="2"/>
  <c r="G458" i="2"/>
  <c r="G414" i="2"/>
  <c r="G382" i="2"/>
  <c r="G358" i="2"/>
  <c r="G334" i="2"/>
  <c r="G302" i="2"/>
  <c r="G270" i="2"/>
  <c r="G893" i="2"/>
  <c r="G797" i="2"/>
  <c r="G701" i="2"/>
  <c r="G573" i="2"/>
  <c r="G434" i="2"/>
  <c r="G389" i="2"/>
  <c r="G357" i="2"/>
  <c r="G325" i="2"/>
  <c r="G285" i="2"/>
  <c r="G1051" i="2"/>
  <c r="G987" i="2"/>
  <c r="G923" i="2"/>
  <c r="G877" i="2"/>
  <c r="G845" i="2"/>
  <c r="G813" i="2"/>
  <c r="G781" i="2"/>
  <c r="G749" i="2"/>
  <c r="G717" i="2"/>
  <c r="G685" i="2"/>
  <c r="G653" i="2"/>
  <c r="G621" i="2"/>
  <c r="G589" i="2"/>
  <c r="G557" i="2"/>
  <c r="G525" i="2"/>
  <c r="G493" i="2"/>
  <c r="G466" i="2"/>
  <c r="G443" i="2"/>
  <c r="G425" i="2"/>
  <c r="G417" i="2"/>
  <c r="G409" i="2"/>
  <c r="G401" i="2"/>
  <c r="G393" i="2"/>
  <c r="G385" i="2"/>
  <c r="G377" i="2"/>
  <c r="G369" i="2"/>
  <c r="G361" i="2"/>
  <c r="G353" i="2"/>
  <c r="G345" i="2"/>
  <c r="G337" i="2"/>
  <c r="G329" i="2"/>
  <c r="G321" i="2"/>
  <c r="G313" i="2"/>
  <c r="G305" i="2"/>
  <c r="G297" i="2"/>
  <c r="G289" i="2"/>
  <c r="G281" i="2"/>
  <c r="G273" i="2"/>
  <c r="G265" i="2"/>
  <c r="G979" i="2"/>
  <c r="G461" i="2"/>
  <c r="G376" i="2"/>
  <c r="G336" i="2"/>
  <c r="G296" i="2"/>
  <c r="G741" i="2"/>
  <c r="G517" i="2"/>
  <c r="G459" i="2"/>
  <c r="G423" i="2"/>
  <c r="G391" i="2"/>
  <c r="G367" i="2"/>
  <c r="G343" i="2"/>
  <c r="G335" i="2"/>
  <c r="G303" i="2"/>
  <c r="G279" i="2"/>
  <c r="G963" i="2"/>
  <c r="G803" i="2"/>
  <c r="G643" i="2"/>
  <c r="G515" i="2"/>
  <c r="G422" i="2"/>
  <c r="G390" i="2"/>
  <c r="G350" i="2"/>
  <c r="G310" i="2"/>
  <c r="G262" i="2"/>
  <c r="G861" i="2"/>
  <c r="G669" i="2"/>
  <c r="G477" i="2"/>
  <c r="G405" i="2"/>
  <c r="G365" i="2"/>
  <c r="G317" i="2"/>
  <c r="G57" i="2"/>
  <c r="G82" i="2"/>
  <c r="G200" i="2"/>
  <c r="G65" i="2"/>
  <c r="G152" i="2"/>
  <c r="G240" i="2"/>
  <c r="G41" i="2"/>
  <c r="G73" i="2"/>
  <c r="G104" i="2"/>
  <c r="G168" i="2"/>
  <c r="G248" i="2"/>
  <c r="G26" i="2"/>
  <c r="G90" i="2"/>
  <c r="G144" i="2"/>
  <c r="G224" i="2"/>
  <c r="G66" i="2"/>
  <c r="G160" i="2"/>
  <c r="G42" i="2"/>
  <c r="G74" i="2"/>
  <c r="G112" i="2"/>
  <c r="G176" i="2"/>
  <c r="G89" i="2"/>
  <c r="G136" i="2"/>
  <c r="G208" i="2"/>
  <c r="G58" i="2"/>
  <c r="G216" i="2"/>
  <c r="G96" i="2"/>
  <c r="G49" i="2"/>
  <c r="G81" i="2"/>
  <c r="G120" i="2"/>
  <c r="G184" i="2"/>
  <c r="G232" i="2"/>
  <c r="G192" i="2"/>
  <c r="G256" i="2"/>
  <c r="G51" i="2"/>
  <c r="G67" i="2"/>
  <c r="G75" i="2"/>
  <c r="G83" i="2"/>
  <c r="G98" i="2"/>
  <c r="G106" i="2"/>
  <c r="G114" i="2"/>
  <c r="G122" i="2"/>
  <c r="G130" i="2"/>
  <c r="G138" i="2"/>
  <c r="G146" i="2"/>
  <c r="G154" i="2"/>
  <c r="G162" i="2"/>
  <c r="G170" i="2"/>
  <c r="G178" i="2"/>
  <c r="G186" i="2"/>
  <c r="G194" i="2"/>
  <c r="G202" i="2"/>
  <c r="G210" i="2"/>
  <c r="G218" i="2"/>
  <c r="G226" i="2"/>
  <c r="G234" i="2"/>
  <c r="G242" i="2"/>
  <c r="G250" i="2"/>
  <c r="G258" i="2"/>
  <c r="G121" i="2"/>
  <c r="G153" i="2"/>
  <c r="G177" i="2"/>
  <c r="G201" i="2"/>
  <c r="G257" i="2"/>
  <c r="G27" i="2"/>
  <c r="G43" i="2"/>
  <c r="G59" i="2"/>
  <c r="G91" i="2"/>
  <c r="G28" i="2"/>
  <c r="G36" i="2"/>
  <c r="G44" i="2"/>
  <c r="G52" i="2"/>
  <c r="G60" i="2"/>
  <c r="G68" i="2"/>
  <c r="G76" i="2"/>
  <c r="G84" i="2"/>
  <c r="G92" i="2"/>
  <c r="G99" i="2"/>
  <c r="G107" i="2"/>
  <c r="G115" i="2"/>
  <c r="G123" i="2"/>
  <c r="G131" i="2"/>
  <c r="G139" i="2"/>
  <c r="G147" i="2"/>
  <c r="G155" i="2"/>
  <c r="G163" i="2"/>
  <c r="G171" i="2"/>
  <c r="G179" i="2"/>
  <c r="G187" i="2"/>
  <c r="G195" i="2"/>
  <c r="G203" i="2"/>
  <c r="G211" i="2"/>
  <c r="G219" i="2"/>
  <c r="G227" i="2"/>
  <c r="G235" i="2"/>
  <c r="G243" i="2"/>
  <c r="G251" i="2"/>
  <c r="G259" i="2"/>
  <c r="G105" i="2"/>
  <c r="G145" i="2"/>
  <c r="G225" i="2"/>
  <c r="G29" i="2"/>
  <c r="G77" i="2"/>
  <c r="G108" i="2"/>
  <c r="G140" i="2"/>
  <c r="G148" i="2"/>
  <c r="G156" i="2"/>
  <c r="G164" i="2"/>
  <c r="G172" i="2"/>
  <c r="G180" i="2"/>
  <c r="G188" i="2"/>
  <c r="G196" i="2"/>
  <c r="G204" i="2"/>
  <c r="G212" i="2"/>
  <c r="G220" i="2"/>
  <c r="G228" i="2"/>
  <c r="G236" i="2"/>
  <c r="G244" i="2"/>
  <c r="G252" i="2"/>
  <c r="G260" i="2"/>
  <c r="G137" i="2"/>
  <c r="G233" i="2"/>
  <c r="G45" i="2"/>
  <c r="G69" i="2"/>
  <c r="G124" i="2"/>
  <c r="G22" i="2"/>
  <c r="I22" i="2" s="1"/>
  <c r="G30" i="2"/>
  <c r="G38" i="2"/>
  <c r="G46" i="2"/>
  <c r="G54" i="2"/>
  <c r="G62" i="2"/>
  <c r="G70" i="2"/>
  <c r="G78" i="2"/>
  <c r="G86" i="2"/>
  <c r="G101" i="2"/>
  <c r="G109" i="2"/>
  <c r="G117" i="2"/>
  <c r="G125" i="2"/>
  <c r="G133" i="2"/>
  <c r="G141" i="2"/>
  <c r="G149" i="2"/>
  <c r="G157" i="2"/>
  <c r="G165" i="2"/>
  <c r="G173" i="2"/>
  <c r="G181" i="2"/>
  <c r="G189" i="2"/>
  <c r="G197" i="2"/>
  <c r="G205" i="2"/>
  <c r="G213" i="2"/>
  <c r="G221" i="2"/>
  <c r="G229" i="2"/>
  <c r="G237" i="2"/>
  <c r="G245" i="2"/>
  <c r="G253" i="2"/>
  <c r="G261" i="2"/>
  <c r="G113" i="2"/>
  <c r="G161" i="2"/>
  <c r="G185" i="2"/>
  <c r="G209" i="2"/>
  <c r="G249" i="2"/>
  <c r="G53" i="2"/>
  <c r="G93" i="2"/>
  <c r="G132" i="2"/>
  <c r="G23" i="2"/>
  <c r="G31" i="2"/>
  <c r="G39" i="2"/>
  <c r="G47" i="2"/>
  <c r="G55" i="2"/>
  <c r="G63" i="2"/>
  <c r="G71" i="2"/>
  <c r="G79" i="2"/>
  <c r="G87" i="2"/>
  <c r="G94" i="2"/>
  <c r="G102" i="2"/>
  <c r="G110" i="2"/>
  <c r="G118" i="2"/>
  <c r="G126" i="2"/>
  <c r="G134" i="2"/>
  <c r="G142" i="2"/>
  <c r="G150" i="2"/>
  <c r="G158" i="2"/>
  <c r="G166" i="2"/>
  <c r="G174" i="2"/>
  <c r="G182" i="2"/>
  <c r="G190" i="2"/>
  <c r="G198" i="2"/>
  <c r="G206" i="2"/>
  <c r="G214" i="2"/>
  <c r="G222" i="2"/>
  <c r="G230" i="2"/>
  <c r="G238" i="2"/>
  <c r="G246" i="2"/>
  <c r="G254" i="2"/>
  <c r="G97" i="2"/>
  <c r="G129" i="2"/>
  <c r="G169" i="2"/>
  <c r="G193" i="2"/>
  <c r="G217" i="2"/>
  <c r="G241" i="2"/>
  <c r="G37" i="2"/>
  <c r="G61" i="2"/>
  <c r="G85" i="2"/>
  <c r="G100" i="2"/>
  <c r="G116" i="2"/>
  <c r="G24" i="2"/>
  <c r="G40" i="2"/>
  <c r="G48" i="2"/>
  <c r="G56" i="2"/>
  <c r="G64" i="2"/>
  <c r="G72" i="2"/>
  <c r="G80" i="2"/>
  <c r="G88" i="2"/>
  <c r="G95" i="2"/>
  <c r="G103" i="2"/>
  <c r="G111" i="2"/>
  <c r="G119" i="2"/>
  <c r="G127" i="2"/>
  <c r="G135" i="2"/>
  <c r="G143" i="2"/>
  <c r="G151" i="2"/>
  <c r="G159" i="2"/>
  <c r="G167" i="2"/>
  <c r="G175" i="2"/>
  <c r="G183" i="2"/>
  <c r="G191" i="2"/>
  <c r="G199" i="2"/>
  <c r="G207" i="2"/>
  <c r="G215" i="2"/>
  <c r="G223" i="2"/>
  <c r="G231" i="2"/>
  <c r="G239" i="2"/>
  <c r="G247" i="2"/>
  <c r="B116" i="8" l="1"/>
  <c r="D123" i="2"/>
  <c r="A115" i="8"/>
  <c r="B124" i="2"/>
  <c r="D124" i="2" s="1"/>
  <c r="H22" i="2"/>
  <c r="J22" i="2" s="1"/>
  <c r="F15" i="8" l="1"/>
  <c r="E10" i="2"/>
  <c r="D9" i="8" s="1"/>
  <c r="B117" i="8"/>
  <c r="A116" i="8"/>
  <c r="B125" i="2"/>
  <c r="D125" i="2" s="1"/>
  <c r="K22" i="2"/>
  <c r="E22" i="2" s="1"/>
  <c r="B118" i="8" l="1"/>
  <c r="A117" i="8"/>
  <c r="F22" i="2"/>
  <c r="G15" i="8"/>
  <c r="B126" i="2"/>
  <c r="D126" i="2" s="1"/>
  <c r="B119" i="8" l="1"/>
  <c r="A118" i="8"/>
  <c r="E15" i="8"/>
  <c r="D15" i="8"/>
  <c r="B127" i="2"/>
  <c r="D127" i="2" s="1"/>
  <c r="B120" i="8" l="1"/>
  <c r="A119" i="8"/>
  <c r="B128" i="2"/>
  <c r="D128" i="2" s="1"/>
  <c r="B121" i="8" l="1"/>
  <c r="A121" i="8"/>
  <c r="A120" i="8"/>
  <c r="B129" i="2"/>
  <c r="D129" i="2" s="1"/>
  <c r="B122" i="8" l="1"/>
  <c r="A122" i="8"/>
  <c r="B130" i="2"/>
  <c r="D130" i="2" s="1"/>
  <c r="B123" i="8" l="1"/>
  <c r="B131" i="2"/>
  <c r="D131" i="2" s="1"/>
  <c r="B124" i="8" l="1"/>
  <c r="A123" i="8"/>
  <c r="B132" i="2"/>
  <c r="D132" i="2" s="1"/>
  <c r="B125" i="8" l="1"/>
  <c r="A124" i="8"/>
  <c r="B133" i="2"/>
  <c r="D133" i="2" s="1"/>
  <c r="B126" i="8" l="1"/>
  <c r="A125" i="8"/>
  <c r="B134" i="2"/>
  <c r="D134" i="2" s="1"/>
  <c r="B127" i="8" l="1"/>
  <c r="A126" i="8"/>
  <c r="B135" i="2"/>
  <c r="D135" i="2" s="1"/>
  <c r="B128" i="8" l="1"/>
  <c r="A127" i="8"/>
  <c r="B136" i="2"/>
  <c r="D136" i="2" s="1"/>
  <c r="B129" i="8" l="1"/>
  <c r="A128" i="8"/>
  <c r="B137" i="2"/>
  <c r="D137" i="2" s="1"/>
  <c r="B130" i="8" l="1"/>
  <c r="A129" i="8"/>
  <c r="B138" i="2"/>
  <c r="D138" i="2" s="1"/>
  <c r="B131" i="8" l="1"/>
  <c r="A130" i="8"/>
  <c r="B139" i="2"/>
  <c r="D139" i="2" s="1"/>
  <c r="B132" i="8" l="1"/>
  <c r="A131" i="8"/>
  <c r="B140" i="2"/>
  <c r="D140" i="2" s="1"/>
  <c r="B133" i="8" l="1"/>
  <c r="A133" i="8"/>
  <c r="A132" i="8"/>
  <c r="B141" i="2"/>
  <c r="D141" i="2" s="1"/>
  <c r="B134" i="8" l="1"/>
  <c r="B142" i="2"/>
  <c r="D142" i="2" s="1"/>
  <c r="C23" i="2"/>
  <c r="B135" i="8" l="1"/>
  <c r="A134" i="8"/>
  <c r="I23" i="2"/>
  <c r="J23" i="2" s="1"/>
  <c r="F16" i="8" s="1"/>
  <c r="C16" i="8"/>
  <c r="B143" i="2"/>
  <c r="D143" i="2" s="1"/>
  <c r="H23" i="2"/>
  <c r="B136" i="8" l="1"/>
  <c r="A135" i="8"/>
  <c r="B144" i="2"/>
  <c r="D144" i="2" s="1"/>
  <c r="K23" i="2"/>
  <c r="B137" i="8" l="1"/>
  <c r="A136" i="8"/>
  <c r="E23" i="2"/>
  <c r="D16" i="8" s="1"/>
  <c r="G16" i="8"/>
  <c r="B145" i="2"/>
  <c r="D145" i="2" s="1"/>
  <c r="B138" i="8" l="1"/>
  <c r="A137" i="8"/>
  <c r="F23" i="2"/>
  <c r="E16" i="8" s="1"/>
  <c r="B146" i="2"/>
  <c r="D146" i="2" s="1"/>
  <c r="B139" i="8" l="1"/>
  <c r="A138" i="8"/>
  <c r="C24" i="2"/>
  <c r="B147" i="2"/>
  <c r="D147" i="2" s="1"/>
  <c r="B140" i="8" l="1"/>
  <c r="C17" i="8"/>
  <c r="A139" i="8"/>
  <c r="I24" i="2"/>
  <c r="J24" i="2" s="1"/>
  <c r="F17" i="8" s="1"/>
  <c r="H24" i="2"/>
  <c r="B148" i="2"/>
  <c r="D148" i="2" s="1"/>
  <c r="B141" i="8" l="1"/>
  <c r="A140" i="8"/>
  <c r="K24" i="2"/>
  <c r="E24" i="2" s="1"/>
  <c r="B149" i="2"/>
  <c r="D149" i="2" s="1"/>
  <c r="B142" i="8" l="1"/>
  <c r="A141" i="8"/>
  <c r="G17" i="8"/>
  <c r="F24" i="2"/>
  <c r="D17" i="8"/>
  <c r="B150" i="2"/>
  <c r="D150" i="2" s="1"/>
  <c r="B143" i="8" l="1"/>
  <c r="A142" i="8"/>
  <c r="C25" i="2"/>
  <c r="E17" i="8"/>
  <c r="B151" i="2"/>
  <c r="D151" i="2" s="1"/>
  <c r="B144" i="8" l="1"/>
  <c r="A143" i="8"/>
  <c r="I25" i="2"/>
  <c r="J25" i="2" s="1"/>
  <c r="C18" i="8"/>
  <c r="H25" i="2"/>
  <c r="B152" i="2"/>
  <c r="D152" i="2" s="1"/>
  <c r="B145" i="8" l="1"/>
  <c r="A144" i="8"/>
  <c r="K25" i="2"/>
  <c r="F18" i="8"/>
  <c r="B153" i="2"/>
  <c r="D153" i="2" s="1"/>
  <c r="B146" i="8" l="1"/>
  <c r="A145" i="8"/>
  <c r="E25" i="2"/>
  <c r="G18" i="8"/>
  <c r="B154" i="2"/>
  <c r="D154" i="2" s="1"/>
  <c r="B147" i="8" l="1"/>
  <c r="A146" i="8"/>
  <c r="F25" i="2"/>
  <c r="D18" i="8"/>
  <c r="B155" i="2"/>
  <c r="D155" i="2" s="1"/>
  <c r="B148" i="8" l="1"/>
  <c r="A147" i="8"/>
  <c r="E18" i="8"/>
  <c r="C26" i="2"/>
  <c r="B156" i="2"/>
  <c r="D156" i="2" s="1"/>
  <c r="B149" i="8" l="1"/>
  <c r="A148" i="8"/>
  <c r="C19" i="8"/>
  <c r="H26" i="2"/>
  <c r="I26" i="2"/>
  <c r="J26" i="2" s="1"/>
  <c r="B157" i="2"/>
  <c r="D157" i="2" s="1"/>
  <c r="B150" i="8" l="1"/>
  <c r="A149" i="8"/>
  <c r="K26" i="2"/>
  <c r="F19" i="8"/>
  <c r="B158" i="2"/>
  <c r="D158" i="2" s="1"/>
  <c r="B151" i="8" l="1"/>
  <c r="A150" i="8"/>
  <c r="E26" i="2"/>
  <c r="G19" i="8"/>
  <c r="B159" i="2"/>
  <c r="D159" i="2" s="1"/>
  <c r="B152" i="8" l="1"/>
  <c r="A151" i="8"/>
  <c r="F26" i="2"/>
  <c r="D19" i="8"/>
  <c r="B160" i="2"/>
  <c r="D160" i="2" s="1"/>
  <c r="B153" i="8" l="1"/>
  <c r="A152" i="8"/>
  <c r="C27" i="2"/>
  <c r="E19" i="8"/>
  <c r="B161" i="2"/>
  <c r="D161" i="2" s="1"/>
  <c r="B154" i="8" l="1"/>
  <c r="A153" i="8"/>
  <c r="I27" i="2"/>
  <c r="J27" i="2" s="1"/>
  <c r="C20" i="8"/>
  <c r="H27" i="2"/>
  <c r="B162" i="2"/>
  <c r="D162" i="2" s="1"/>
  <c r="B155" i="8" l="1"/>
  <c r="A154" i="8"/>
  <c r="K27" i="2"/>
  <c r="F20" i="8"/>
  <c r="B163" i="2"/>
  <c r="D163" i="2" s="1"/>
  <c r="B156" i="8" l="1"/>
  <c r="A155" i="8"/>
  <c r="E27" i="2"/>
  <c r="G20" i="8"/>
  <c r="B164" i="2"/>
  <c r="D164" i="2" s="1"/>
  <c r="B157" i="8" l="1"/>
  <c r="A156" i="8"/>
  <c r="F27" i="2"/>
  <c r="D20" i="8"/>
  <c r="B165" i="2"/>
  <c r="D165" i="2" s="1"/>
  <c r="B158" i="8" l="1"/>
  <c r="A157" i="8"/>
  <c r="C28" i="2"/>
  <c r="E20" i="8"/>
  <c r="B166" i="2"/>
  <c r="D166" i="2" s="1"/>
  <c r="B159" i="8" l="1"/>
  <c r="A158" i="8"/>
  <c r="I28" i="2"/>
  <c r="J28" i="2" s="1"/>
  <c r="C21" i="8"/>
  <c r="H28" i="2"/>
  <c r="B167" i="2"/>
  <c r="D167" i="2" s="1"/>
  <c r="B160" i="8" l="1"/>
  <c r="A159" i="8"/>
  <c r="K28" i="2"/>
  <c r="F21" i="8"/>
  <c r="B168" i="2"/>
  <c r="D168" i="2" s="1"/>
  <c r="B161" i="8" l="1"/>
  <c r="A160" i="8"/>
  <c r="E28" i="2"/>
  <c r="G21" i="8"/>
  <c r="B169" i="2"/>
  <c r="D169" i="2" s="1"/>
  <c r="B162" i="8" l="1"/>
  <c r="A161" i="8"/>
  <c r="D21" i="8"/>
  <c r="F28" i="2"/>
  <c r="B170" i="2"/>
  <c r="D170" i="2" s="1"/>
  <c r="B163" i="8" l="1"/>
  <c r="A162" i="8"/>
  <c r="C29" i="2"/>
  <c r="E21" i="8"/>
  <c r="B171" i="2"/>
  <c r="D171" i="2" s="1"/>
  <c r="B164" i="8" l="1"/>
  <c r="A163" i="8"/>
  <c r="I29" i="2"/>
  <c r="J29" i="2" s="1"/>
  <c r="C22" i="8"/>
  <c r="H29" i="2"/>
  <c r="B172" i="2"/>
  <c r="D172" i="2" s="1"/>
  <c r="B165" i="8" l="1"/>
  <c r="A164" i="8"/>
  <c r="K29" i="2"/>
  <c r="F22" i="8"/>
  <c r="B173" i="2"/>
  <c r="D173" i="2" s="1"/>
  <c r="B166" i="8" l="1"/>
  <c r="A165" i="8"/>
  <c r="E29" i="2"/>
  <c r="G22" i="8"/>
  <c r="B174" i="2"/>
  <c r="D174" i="2" s="1"/>
  <c r="B167" i="8" l="1"/>
  <c r="A166" i="8"/>
  <c r="D22" i="8"/>
  <c r="F29" i="2"/>
  <c r="B175" i="2"/>
  <c r="D175" i="2" s="1"/>
  <c r="B168" i="8" l="1"/>
  <c r="A167" i="8"/>
  <c r="C30" i="2"/>
  <c r="E22" i="8"/>
  <c r="B176" i="2"/>
  <c r="D176" i="2" s="1"/>
  <c r="B169" i="8" l="1"/>
  <c r="A169" i="8"/>
  <c r="A168" i="8"/>
  <c r="I30" i="2"/>
  <c r="J30" i="2" s="1"/>
  <c r="C23" i="8"/>
  <c r="H30" i="2"/>
  <c r="B177" i="2"/>
  <c r="D177" i="2" s="1"/>
  <c r="B170" i="8" l="1"/>
  <c r="K30" i="2"/>
  <c r="F23" i="8"/>
  <c r="B178" i="2"/>
  <c r="D178" i="2" s="1"/>
  <c r="B171" i="8" l="1"/>
  <c r="A170" i="8"/>
  <c r="E30" i="2"/>
  <c r="G23" i="8"/>
  <c r="B179" i="2"/>
  <c r="D179" i="2" s="1"/>
  <c r="B172" i="8" l="1"/>
  <c r="A171" i="8"/>
  <c r="D23" i="8"/>
  <c r="F30" i="2"/>
  <c r="B180" i="2"/>
  <c r="D180" i="2" s="1"/>
  <c r="B173" i="8" l="1"/>
  <c r="A172" i="8"/>
  <c r="C31" i="2"/>
  <c r="E23" i="8"/>
  <c r="B181" i="2"/>
  <c r="D181" i="2" s="1"/>
  <c r="B174" i="8" l="1"/>
  <c r="A173" i="8"/>
  <c r="I31" i="2"/>
  <c r="J31" i="2" s="1"/>
  <c r="C24" i="8"/>
  <c r="H31" i="2"/>
  <c r="B182" i="2"/>
  <c r="D182" i="2" s="1"/>
  <c r="B175" i="8" l="1"/>
  <c r="A174" i="8"/>
  <c r="K31" i="2"/>
  <c r="F24" i="8"/>
  <c r="B183" i="2"/>
  <c r="D183" i="2" s="1"/>
  <c r="B176" i="8" l="1"/>
  <c r="A175" i="8"/>
  <c r="E31" i="2"/>
  <c r="G24" i="8"/>
  <c r="B184" i="2"/>
  <c r="D184" i="2" s="1"/>
  <c r="B177" i="8" l="1"/>
  <c r="A176" i="8"/>
  <c r="D24" i="8"/>
  <c r="F31" i="2"/>
  <c r="B185" i="2"/>
  <c r="D185" i="2" s="1"/>
  <c r="B178" i="8" l="1"/>
  <c r="A177" i="8"/>
  <c r="C32" i="2"/>
  <c r="E24" i="8"/>
  <c r="B186" i="2"/>
  <c r="D186" i="2" s="1"/>
  <c r="B179" i="8" l="1"/>
  <c r="A178" i="8"/>
  <c r="I32" i="2"/>
  <c r="J32" i="2" s="1"/>
  <c r="C25" i="8"/>
  <c r="H32" i="2"/>
  <c r="B187" i="2"/>
  <c r="D187" i="2" s="1"/>
  <c r="B180" i="8" l="1"/>
  <c r="A179" i="8"/>
  <c r="K32" i="2"/>
  <c r="F25" i="8"/>
  <c r="B188" i="2"/>
  <c r="D188" i="2" s="1"/>
  <c r="B181" i="8" l="1"/>
  <c r="A181" i="8"/>
  <c r="A180" i="8"/>
  <c r="E32" i="2"/>
  <c r="G25" i="8"/>
  <c r="B189" i="2"/>
  <c r="D189" i="2" s="1"/>
  <c r="B182" i="8" l="1"/>
  <c r="D25" i="8"/>
  <c r="F32" i="2"/>
  <c r="B190" i="2"/>
  <c r="D190" i="2" s="1"/>
  <c r="B183" i="8" l="1"/>
  <c r="A182" i="8"/>
  <c r="C33" i="2"/>
  <c r="E25" i="8"/>
  <c r="B191" i="2"/>
  <c r="D191" i="2" s="1"/>
  <c r="B184" i="8" l="1"/>
  <c r="A184" i="8"/>
  <c r="A183" i="8"/>
  <c r="I33" i="2"/>
  <c r="J33" i="2" s="1"/>
  <c r="C26" i="8"/>
  <c r="H33" i="2"/>
  <c r="B192" i="2"/>
  <c r="D192" i="2" s="1"/>
  <c r="B185" i="8" l="1"/>
  <c r="K33" i="2"/>
  <c r="F26" i="8"/>
  <c r="B193" i="2"/>
  <c r="D193" i="2" s="1"/>
  <c r="B186" i="8" l="1"/>
  <c r="A185" i="8"/>
  <c r="E33" i="2"/>
  <c r="G26" i="8"/>
  <c r="B194" i="2"/>
  <c r="D194" i="2" s="1"/>
  <c r="B187" i="8" l="1"/>
  <c r="A186" i="8"/>
  <c r="D26" i="8"/>
  <c r="F33" i="2"/>
  <c r="B195" i="2"/>
  <c r="D195" i="2" s="1"/>
  <c r="B188" i="8" l="1"/>
  <c r="A187" i="8"/>
  <c r="C34" i="2"/>
  <c r="E26" i="8"/>
  <c r="B196" i="2"/>
  <c r="D196" i="2" s="1"/>
  <c r="B189" i="8" l="1"/>
  <c r="A188" i="8"/>
  <c r="I34" i="2"/>
  <c r="J34" i="2" s="1"/>
  <c r="C27" i="8"/>
  <c r="H34" i="2"/>
  <c r="B197" i="2"/>
  <c r="D197" i="2" s="1"/>
  <c r="B190" i="8" l="1"/>
  <c r="A189" i="8"/>
  <c r="K34" i="2"/>
  <c r="F27" i="8"/>
  <c r="B198" i="2"/>
  <c r="D198" i="2" s="1"/>
  <c r="B191" i="8" l="1"/>
  <c r="A190" i="8"/>
  <c r="E34" i="2"/>
  <c r="F34" i="2" s="1"/>
  <c r="G27" i="8"/>
  <c r="B199" i="2"/>
  <c r="D199" i="2" s="1"/>
  <c r="B192" i="8" l="1"/>
  <c r="A191" i="8"/>
  <c r="D27" i="8"/>
  <c r="B200" i="2"/>
  <c r="D200" i="2" s="1"/>
  <c r="B193" i="8" l="1"/>
  <c r="A193" i="8"/>
  <c r="A192" i="8"/>
  <c r="C35" i="2"/>
  <c r="E27" i="8"/>
  <c r="B201" i="2"/>
  <c r="D201" i="2" s="1"/>
  <c r="B194" i="8" l="1"/>
  <c r="I35" i="2"/>
  <c r="J35" i="2" s="1"/>
  <c r="C28" i="8"/>
  <c r="H35" i="2"/>
  <c r="B202" i="2"/>
  <c r="D202" i="2" s="1"/>
  <c r="B195" i="8" l="1"/>
  <c r="A194" i="8"/>
  <c r="K35" i="2"/>
  <c r="F28" i="8"/>
  <c r="B203" i="2"/>
  <c r="D203" i="2" s="1"/>
  <c r="B196" i="8" l="1"/>
  <c r="A195" i="8"/>
  <c r="E35" i="2"/>
  <c r="G28" i="8"/>
  <c r="B204" i="2"/>
  <c r="D204" i="2" s="1"/>
  <c r="B197" i="8" l="1"/>
  <c r="A196" i="8"/>
  <c r="D28" i="8"/>
  <c r="F35" i="2"/>
  <c r="B205" i="2"/>
  <c r="D205" i="2" s="1"/>
  <c r="B198" i="8" l="1"/>
  <c r="A197" i="8"/>
  <c r="C36" i="2"/>
  <c r="E28" i="8"/>
  <c r="B206" i="2"/>
  <c r="D206" i="2" s="1"/>
  <c r="B199" i="8" l="1"/>
  <c r="A198" i="8"/>
  <c r="I36" i="2"/>
  <c r="J36" i="2" s="1"/>
  <c r="C29" i="8"/>
  <c r="H36" i="2"/>
  <c r="B207" i="2"/>
  <c r="D207" i="2" s="1"/>
  <c r="B200" i="8" l="1"/>
  <c r="A199" i="8"/>
  <c r="K36" i="2"/>
  <c r="F29" i="8"/>
  <c r="B208" i="2"/>
  <c r="D208" i="2" s="1"/>
  <c r="B201" i="8" l="1"/>
  <c r="A200" i="8"/>
  <c r="E36" i="2"/>
  <c r="G29" i="8"/>
  <c r="B209" i="2"/>
  <c r="D209" i="2" s="1"/>
  <c r="B202" i="8" l="1"/>
  <c r="A201" i="8"/>
  <c r="D29" i="8"/>
  <c r="F36" i="2"/>
  <c r="B210" i="2"/>
  <c r="D210" i="2" s="1"/>
  <c r="B203" i="8" l="1"/>
  <c r="A202" i="8"/>
  <c r="C37" i="2"/>
  <c r="E29" i="8"/>
  <c r="B211" i="2"/>
  <c r="D211" i="2" s="1"/>
  <c r="B204" i="8" l="1"/>
  <c r="A203" i="8"/>
  <c r="I37" i="2"/>
  <c r="J37" i="2" s="1"/>
  <c r="C30" i="8"/>
  <c r="H37" i="2"/>
  <c r="B212" i="2"/>
  <c r="D212" i="2" s="1"/>
  <c r="B205" i="8" l="1"/>
  <c r="A205" i="8"/>
  <c r="A204" i="8"/>
  <c r="K37" i="2"/>
  <c r="F30" i="8"/>
  <c r="B213" i="2"/>
  <c r="D213" i="2" s="1"/>
  <c r="B206" i="8" l="1"/>
  <c r="E37" i="2"/>
  <c r="G30" i="8"/>
  <c r="B214" i="2"/>
  <c r="D214" i="2" s="1"/>
  <c r="B207" i="8" l="1"/>
  <c r="A206" i="8"/>
  <c r="F37" i="2"/>
  <c r="D30" i="8"/>
  <c r="B215" i="2"/>
  <c r="D215" i="2" s="1"/>
  <c r="B208" i="8" l="1"/>
  <c r="A207" i="8"/>
  <c r="C38" i="2"/>
  <c r="E30" i="8"/>
  <c r="B216" i="2"/>
  <c r="D216" i="2" s="1"/>
  <c r="B209" i="8" l="1"/>
  <c r="A208" i="8"/>
  <c r="I38" i="2"/>
  <c r="J38" i="2" s="1"/>
  <c r="C31" i="8"/>
  <c r="H38" i="2"/>
  <c r="B217" i="2"/>
  <c r="D217" i="2" s="1"/>
  <c r="B210" i="8" l="1"/>
  <c r="A209" i="8"/>
  <c r="K38" i="2"/>
  <c r="F31" i="8"/>
  <c r="B218" i="2"/>
  <c r="D218" i="2" s="1"/>
  <c r="B211" i="8" l="1"/>
  <c r="A210" i="8"/>
  <c r="E38" i="2"/>
  <c r="G31" i="8"/>
  <c r="B219" i="2"/>
  <c r="D219" i="2" s="1"/>
  <c r="B212" i="8" l="1"/>
  <c r="A211" i="8"/>
  <c r="D31" i="8"/>
  <c r="F38" i="2"/>
  <c r="B220" i="2"/>
  <c r="D220" i="2" s="1"/>
  <c r="B213" i="8" l="1"/>
  <c r="A212" i="8"/>
  <c r="C39" i="2"/>
  <c r="E31" i="8"/>
  <c r="B221" i="2"/>
  <c r="D221" i="2" s="1"/>
  <c r="B214" i="8" l="1"/>
  <c r="A213" i="8"/>
  <c r="I39" i="2"/>
  <c r="J39" i="2" s="1"/>
  <c r="C32" i="8"/>
  <c r="H39" i="2"/>
  <c r="B222" i="2"/>
  <c r="D222" i="2" s="1"/>
  <c r="B215" i="8" l="1"/>
  <c r="A214" i="8"/>
  <c r="K39" i="2"/>
  <c r="F32" i="8"/>
  <c r="B223" i="2"/>
  <c r="D223" i="2" s="1"/>
  <c r="B216" i="8" l="1"/>
  <c r="A215" i="8"/>
  <c r="E39" i="2"/>
  <c r="G32" i="8"/>
  <c r="B224" i="2"/>
  <c r="D224" i="2" s="1"/>
  <c r="B217" i="8" l="1"/>
  <c r="A216" i="8"/>
  <c r="D32" i="8"/>
  <c r="F39" i="2"/>
  <c r="B225" i="2"/>
  <c r="D225" i="2" s="1"/>
  <c r="B218" i="8" l="1"/>
  <c r="A217" i="8"/>
  <c r="C40" i="2"/>
  <c r="E32" i="8"/>
  <c r="B226" i="2"/>
  <c r="D226" i="2" s="1"/>
  <c r="B219" i="8" l="1"/>
  <c r="A218" i="8"/>
  <c r="I40" i="2"/>
  <c r="J40" i="2" s="1"/>
  <c r="C33" i="8"/>
  <c r="H40" i="2"/>
  <c r="B227" i="2"/>
  <c r="D227" i="2" s="1"/>
  <c r="B220" i="8" l="1"/>
  <c r="A219" i="8"/>
  <c r="K40" i="2"/>
  <c r="F33" i="8"/>
  <c r="B228" i="2"/>
  <c r="D228" i="2" s="1"/>
  <c r="B221" i="8" l="1"/>
  <c r="A220" i="8"/>
  <c r="E40" i="2"/>
  <c r="G33" i="8"/>
  <c r="B229" i="2"/>
  <c r="D229" i="2" s="1"/>
  <c r="B222" i="8" l="1"/>
  <c r="A221" i="8"/>
  <c r="D33" i="8"/>
  <c r="F40" i="2"/>
  <c r="B230" i="2"/>
  <c r="D230" i="2" s="1"/>
  <c r="B223" i="8" l="1"/>
  <c r="A222" i="8"/>
  <c r="C41" i="2"/>
  <c r="E33" i="8"/>
  <c r="B231" i="2"/>
  <c r="D231" i="2" s="1"/>
  <c r="B224" i="8" l="1"/>
  <c r="A223" i="8"/>
  <c r="I41" i="2"/>
  <c r="J41" i="2" s="1"/>
  <c r="C34" i="8"/>
  <c r="H41" i="2"/>
  <c r="B232" i="2"/>
  <c r="D232" i="2" s="1"/>
  <c r="B225" i="8" l="1"/>
  <c r="A224" i="8"/>
  <c r="K41" i="2"/>
  <c r="F34" i="8"/>
  <c r="B233" i="2"/>
  <c r="D233" i="2" s="1"/>
  <c r="B226" i="8" l="1"/>
  <c r="A225" i="8"/>
  <c r="E41" i="2"/>
  <c r="G34" i="8"/>
  <c r="B234" i="2"/>
  <c r="D234" i="2" s="1"/>
  <c r="B227" i="8" l="1"/>
  <c r="A226" i="8"/>
  <c r="D34" i="8"/>
  <c r="F41" i="2"/>
  <c r="B235" i="2"/>
  <c r="D235" i="2" s="1"/>
  <c r="B228" i="8" l="1"/>
  <c r="A228" i="8"/>
  <c r="A227" i="8"/>
  <c r="C42" i="2"/>
  <c r="E34" i="8"/>
  <c r="B236" i="2"/>
  <c r="D236" i="2" s="1"/>
  <c r="B229" i="8" l="1"/>
  <c r="A229" i="8"/>
  <c r="I42" i="2"/>
  <c r="J42" i="2" s="1"/>
  <c r="C35" i="8"/>
  <c r="H42" i="2"/>
  <c r="B237" i="2"/>
  <c r="D237" i="2" s="1"/>
  <c r="B230" i="8" l="1"/>
  <c r="K42" i="2"/>
  <c r="F35" i="8"/>
  <c r="B238" i="2"/>
  <c r="D238" i="2" s="1"/>
  <c r="B231" i="8" l="1"/>
  <c r="A230" i="8"/>
  <c r="E42" i="2"/>
  <c r="G35" i="8"/>
  <c r="B239" i="2"/>
  <c r="D239" i="2" s="1"/>
  <c r="B232" i="8" l="1"/>
  <c r="A231" i="8"/>
  <c r="D35" i="8"/>
  <c r="F42" i="2"/>
  <c r="B240" i="2"/>
  <c r="D240" i="2" s="1"/>
  <c r="B233" i="8" l="1"/>
  <c r="A232" i="8"/>
  <c r="C43" i="2"/>
  <c r="E35" i="8"/>
  <c r="B241" i="2"/>
  <c r="D241" i="2" s="1"/>
  <c r="B234" i="8" l="1"/>
  <c r="A233" i="8"/>
  <c r="I43" i="2"/>
  <c r="J43" i="2" s="1"/>
  <c r="C36" i="8"/>
  <c r="H43" i="2"/>
  <c r="B242" i="2"/>
  <c r="D242" i="2" s="1"/>
  <c r="B235" i="8" l="1"/>
  <c r="A234" i="8"/>
  <c r="K43" i="2"/>
  <c r="F36" i="8"/>
  <c r="B243" i="2"/>
  <c r="D243" i="2" s="1"/>
  <c r="B236" i="8" l="1"/>
  <c r="A235" i="8"/>
  <c r="E43" i="2"/>
  <c r="G36" i="8"/>
  <c r="B244" i="2"/>
  <c r="D244" i="2" s="1"/>
  <c r="B237" i="8" l="1"/>
  <c r="A236" i="8"/>
  <c r="D36" i="8"/>
  <c r="F43" i="2"/>
  <c r="B245" i="2"/>
  <c r="D245" i="2" s="1"/>
  <c r="B238" i="8" l="1"/>
  <c r="A237" i="8"/>
  <c r="C44" i="2"/>
  <c r="E36" i="8"/>
  <c r="B246" i="2"/>
  <c r="D246" i="2" s="1"/>
  <c r="B239" i="8" l="1"/>
  <c r="A238" i="8"/>
  <c r="I44" i="2"/>
  <c r="J44" i="2" s="1"/>
  <c r="C37" i="8"/>
  <c r="H44" i="2"/>
  <c r="B247" i="2"/>
  <c r="D247" i="2" s="1"/>
  <c r="B240" i="8" l="1"/>
  <c r="A239" i="8"/>
  <c r="K44" i="2"/>
  <c r="F37" i="8"/>
  <c r="B248" i="2"/>
  <c r="D248" i="2" s="1"/>
  <c r="B241" i="8" l="1"/>
  <c r="A241" i="8"/>
  <c r="A240" i="8"/>
  <c r="G37" i="8"/>
  <c r="E44" i="2"/>
  <c r="B249" i="2"/>
  <c r="D249" i="2" s="1"/>
  <c r="B242" i="8" l="1"/>
  <c r="F44" i="2"/>
  <c r="D37" i="8"/>
  <c r="B250" i="2"/>
  <c r="D250" i="2" s="1"/>
  <c r="B243" i="8" l="1"/>
  <c r="A242" i="8"/>
  <c r="C45" i="2"/>
  <c r="E37" i="8"/>
  <c r="B251" i="2"/>
  <c r="D251" i="2" s="1"/>
  <c r="B244" i="8" l="1"/>
  <c r="A243" i="8"/>
  <c r="I45" i="2"/>
  <c r="J45" i="2" s="1"/>
  <c r="C38" i="8"/>
  <c r="H45" i="2"/>
  <c r="B252" i="2"/>
  <c r="D252" i="2" s="1"/>
  <c r="B245" i="8" l="1"/>
  <c r="A244" i="8"/>
  <c r="K45" i="2"/>
  <c r="F38" i="8"/>
  <c r="B253" i="2"/>
  <c r="D253" i="2" s="1"/>
  <c r="B246" i="8" l="1"/>
  <c r="A245" i="8"/>
  <c r="G38" i="8"/>
  <c r="E45" i="2"/>
  <c r="B254" i="2"/>
  <c r="D254" i="2" s="1"/>
  <c r="B247" i="8" l="1"/>
  <c r="A246" i="8"/>
  <c r="F45" i="2"/>
  <c r="D38" i="8"/>
  <c r="B255" i="2"/>
  <c r="D255" i="2" s="1"/>
  <c r="B248" i="8" l="1"/>
  <c r="A247" i="8"/>
  <c r="C46" i="2"/>
  <c r="E38" i="8"/>
  <c r="B256" i="2"/>
  <c r="D256" i="2" s="1"/>
  <c r="B249" i="8" l="1"/>
  <c r="A248" i="8"/>
  <c r="I46" i="2"/>
  <c r="J46" i="2" s="1"/>
  <c r="C39" i="8"/>
  <c r="H46" i="2"/>
  <c r="B257" i="2"/>
  <c r="D257" i="2" s="1"/>
  <c r="B250" i="8" l="1"/>
  <c r="A249" i="8"/>
  <c r="K46" i="2"/>
  <c r="F39" i="8"/>
  <c r="B258" i="2"/>
  <c r="D258" i="2" s="1"/>
  <c r="B251" i="8" l="1"/>
  <c r="A250" i="8"/>
  <c r="E46" i="2"/>
  <c r="G39" i="8"/>
  <c r="B259" i="2"/>
  <c r="D259" i="2" s="1"/>
  <c r="B252" i="8" l="1"/>
  <c r="A251" i="8"/>
  <c r="F46" i="2"/>
  <c r="D39" i="8"/>
  <c r="B260" i="2"/>
  <c r="D260" i="2" s="1"/>
  <c r="A253" i="8" l="1"/>
  <c r="B253" i="8"/>
  <c r="A252" i="8"/>
  <c r="C47" i="2"/>
  <c r="E39" i="8"/>
  <c r="B261" i="2"/>
  <c r="D261" i="2" s="1"/>
  <c r="B254" i="8" l="1"/>
  <c r="I47" i="2"/>
  <c r="J47" i="2" s="1"/>
  <c r="C40" i="8"/>
  <c r="H47" i="2"/>
  <c r="B262" i="2"/>
  <c r="D262" i="2" s="1"/>
  <c r="B255" i="8" l="1"/>
  <c r="A254" i="8"/>
  <c r="K47" i="2"/>
  <c r="F40" i="8"/>
  <c r="E47" i="2" l="1"/>
  <c r="G40" i="8"/>
  <c r="F47" i="2" l="1"/>
  <c r="D40" i="8"/>
  <c r="C48" i="2" l="1"/>
  <c r="E40" i="8"/>
  <c r="I48" i="2" l="1"/>
  <c r="J48" i="2" s="1"/>
  <c r="C41" i="8"/>
  <c r="H48" i="2"/>
  <c r="K48" i="2" l="1"/>
  <c r="F41" i="8"/>
  <c r="E48" i="2" l="1"/>
  <c r="G41" i="8"/>
  <c r="D41" i="8" l="1"/>
  <c r="F48" i="2"/>
  <c r="C49" i="2" l="1"/>
  <c r="E41" i="8"/>
  <c r="I49" i="2" l="1"/>
  <c r="J49" i="2" s="1"/>
  <c r="C42" i="8"/>
  <c r="H49" i="2"/>
  <c r="K49" i="2" l="1"/>
  <c r="F42" i="8"/>
  <c r="E49" i="2" l="1"/>
  <c r="G42" i="8"/>
  <c r="D42" i="8" l="1"/>
  <c r="F49" i="2"/>
  <c r="C50" i="2" l="1"/>
  <c r="E42" i="8"/>
  <c r="I50" i="2" l="1"/>
  <c r="J50" i="2" s="1"/>
  <c r="C43" i="8"/>
  <c r="H50" i="2"/>
  <c r="K50" i="2" l="1"/>
  <c r="F43" i="8"/>
  <c r="E50" i="2" l="1"/>
  <c r="G43" i="8"/>
  <c r="D43" i="8" l="1"/>
  <c r="F50" i="2"/>
  <c r="C51" i="2" l="1"/>
  <c r="E43" i="8"/>
  <c r="I51" i="2" l="1"/>
  <c r="J51" i="2" s="1"/>
  <c r="C44" i="8"/>
  <c r="H51" i="2"/>
  <c r="K51" i="2" l="1"/>
  <c r="F44" i="8"/>
  <c r="E51" i="2" l="1"/>
  <c r="G44" i="8"/>
  <c r="D44" i="8" l="1"/>
  <c r="F51" i="2"/>
  <c r="C52" i="2" l="1"/>
  <c r="E44" i="8"/>
  <c r="I52" i="2" l="1"/>
  <c r="J52" i="2" s="1"/>
  <c r="C45" i="8"/>
  <c r="H52" i="2"/>
  <c r="K52" i="2" l="1"/>
  <c r="F45" i="8"/>
  <c r="E52" i="2" l="1"/>
  <c r="G45" i="8"/>
  <c r="D45" i="8" l="1"/>
  <c r="F52" i="2"/>
  <c r="C53" i="2" l="1"/>
  <c r="E45" i="8"/>
  <c r="I53" i="2" l="1"/>
  <c r="J53" i="2" s="1"/>
  <c r="C46" i="8"/>
  <c r="H53" i="2"/>
  <c r="K53" i="2" l="1"/>
  <c r="F46" i="8"/>
  <c r="E53" i="2" l="1"/>
  <c r="G46" i="8"/>
  <c r="D46" i="8" l="1"/>
  <c r="F53" i="2"/>
  <c r="C54" i="2" l="1"/>
  <c r="E46" i="8"/>
  <c r="I54" i="2" l="1"/>
  <c r="J54" i="2" s="1"/>
  <c r="C47" i="8"/>
  <c r="H54" i="2"/>
  <c r="K54" i="2" l="1"/>
  <c r="F47" i="8"/>
  <c r="E54" i="2" l="1"/>
  <c r="G47" i="8"/>
  <c r="D47" i="8" l="1"/>
  <c r="F54" i="2"/>
  <c r="C55" i="2" l="1"/>
  <c r="E47" i="8"/>
  <c r="I55" i="2" l="1"/>
  <c r="J55" i="2" s="1"/>
  <c r="C48" i="8"/>
  <c r="H55" i="2"/>
  <c r="K55" i="2" l="1"/>
  <c r="F48" i="8"/>
  <c r="E55" i="2" l="1"/>
  <c r="G48" i="8"/>
  <c r="D48" i="8" l="1"/>
  <c r="F55" i="2"/>
  <c r="C56" i="2" l="1"/>
  <c r="E48" i="8"/>
  <c r="I56" i="2" l="1"/>
  <c r="J56" i="2" s="1"/>
  <c r="C49" i="8"/>
  <c r="H56" i="2"/>
  <c r="K56" i="2" l="1"/>
  <c r="F49" i="8"/>
  <c r="E56" i="2" l="1"/>
  <c r="G49" i="8"/>
  <c r="D49" i="8" l="1"/>
  <c r="F56" i="2"/>
  <c r="C57" i="2" l="1"/>
  <c r="E49" i="8"/>
  <c r="I57" i="2" l="1"/>
  <c r="J57" i="2" s="1"/>
  <c r="C50" i="8"/>
  <c r="H57" i="2"/>
  <c r="K57" i="2" l="1"/>
  <c r="F50" i="8"/>
  <c r="E57" i="2" l="1"/>
  <c r="G50" i="8"/>
  <c r="D50" i="8" l="1"/>
  <c r="F57" i="2"/>
  <c r="C58" i="2" l="1"/>
  <c r="E50" i="8"/>
  <c r="I58" i="2" l="1"/>
  <c r="J58" i="2" s="1"/>
  <c r="C51" i="8"/>
  <c r="H58" i="2"/>
  <c r="K58" i="2" l="1"/>
  <c r="F51" i="8"/>
  <c r="E58" i="2" l="1"/>
  <c r="G51" i="8"/>
  <c r="D51" i="8" l="1"/>
  <c r="F58" i="2"/>
  <c r="C59" i="2" l="1"/>
  <c r="E51" i="8"/>
  <c r="I59" i="2" l="1"/>
  <c r="J59" i="2" s="1"/>
  <c r="C52" i="8"/>
  <c r="H59" i="2"/>
  <c r="K59" i="2" l="1"/>
  <c r="F52" i="8"/>
  <c r="E59" i="2" l="1"/>
  <c r="G52" i="8"/>
  <c r="D52" i="8" l="1"/>
  <c r="F59" i="2"/>
  <c r="C60" i="2" l="1"/>
  <c r="E52" i="8"/>
  <c r="I60" i="2" l="1"/>
  <c r="J60" i="2" s="1"/>
  <c r="C53" i="8"/>
  <c r="H60" i="2"/>
  <c r="K60" i="2" l="1"/>
  <c r="F53" i="8"/>
  <c r="E60" i="2" l="1"/>
  <c r="G53" i="8"/>
  <c r="D53" i="8" l="1"/>
  <c r="F60" i="2"/>
  <c r="C61" i="2" l="1"/>
  <c r="E53" i="8"/>
  <c r="I61" i="2" l="1"/>
  <c r="J61" i="2" s="1"/>
  <c r="C54" i="8"/>
  <c r="H61" i="2"/>
  <c r="K61" i="2" l="1"/>
  <c r="F54" i="8"/>
  <c r="E61" i="2" l="1"/>
  <c r="G54" i="8"/>
  <c r="D54" i="8" l="1"/>
  <c r="F61" i="2"/>
  <c r="C62" i="2" l="1"/>
  <c r="E54" i="8"/>
  <c r="I62" i="2" l="1"/>
  <c r="J62" i="2" s="1"/>
  <c r="C55" i="8"/>
  <c r="H62" i="2"/>
  <c r="K62" i="2" l="1"/>
  <c r="F55" i="8"/>
  <c r="E62" i="2" l="1"/>
  <c r="G55" i="8"/>
  <c r="D55" i="8" l="1"/>
  <c r="F62" i="2"/>
  <c r="C63" i="2" l="1"/>
  <c r="E55" i="8"/>
  <c r="I63" i="2" l="1"/>
  <c r="J63" i="2" s="1"/>
  <c r="C56" i="8"/>
  <c r="H63" i="2"/>
  <c r="K63" i="2" l="1"/>
  <c r="F56" i="8"/>
  <c r="E63" i="2" l="1"/>
  <c r="G56" i="8"/>
  <c r="D56" i="8" l="1"/>
  <c r="F63" i="2"/>
  <c r="C64" i="2" l="1"/>
  <c r="E56" i="8"/>
  <c r="I64" i="2" l="1"/>
  <c r="J64" i="2" s="1"/>
  <c r="C57" i="8"/>
  <c r="H64" i="2"/>
  <c r="K64" i="2" l="1"/>
  <c r="F57" i="8"/>
  <c r="E64" i="2" l="1"/>
  <c r="G57" i="8"/>
  <c r="D57" i="8" l="1"/>
  <c r="F64" i="2"/>
  <c r="C65" i="2" l="1"/>
  <c r="E57" i="8"/>
  <c r="I65" i="2" l="1"/>
  <c r="J65" i="2" s="1"/>
  <c r="C58" i="8"/>
  <c r="H65" i="2"/>
  <c r="K65" i="2" l="1"/>
  <c r="F58" i="8"/>
  <c r="E65" i="2" l="1"/>
  <c r="G58" i="8"/>
  <c r="D58" i="8" l="1"/>
  <c r="F65" i="2"/>
  <c r="C66" i="2" l="1"/>
  <c r="E58" i="8"/>
  <c r="I66" i="2" l="1"/>
  <c r="J66" i="2" s="1"/>
  <c r="C59" i="8"/>
  <c r="H66" i="2"/>
  <c r="K66" i="2" l="1"/>
  <c r="F59" i="8"/>
  <c r="E66" i="2" l="1"/>
  <c r="G59" i="8"/>
  <c r="D59" i="8" l="1"/>
  <c r="F66" i="2"/>
  <c r="C67" i="2" l="1"/>
  <c r="E59" i="8"/>
  <c r="I67" i="2" l="1"/>
  <c r="J67" i="2" s="1"/>
  <c r="C60" i="8"/>
  <c r="H67" i="2"/>
  <c r="B263" i="2"/>
  <c r="D263" i="2" s="1"/>
  <c r="B256" i="8" l="1"/>
  <c r="A255" i="8"/>
  <c r="K67" i="2"/>
  <c r="F60" i="8"/>
  <c r="B264" i="2"/>
  <c r="D264" i="2" s="1"/>
  <c r="B257" i="8" l="1"/>
  <c r="A256" i="8"/>
  <c r="E67" i="2"/>
  <c r="G60" i="8"/>
  <c r="B265" i="2"/>
  <c r="D265" i="2" s="1"/>
  <c r="B258" i="8" l="1"/>
  <c r="D60" i="8"/>
  <c r="F67" i="2"/>
  <c r="B266" i="2"/>
  <c r="D266" i="2" s="1"/>
  <c r="A257" i="8"/>
  <c r="B259" i="8" l="1"/>
  <c r="C68" i="2"/>
  <c r="E60" i="8"/>
  <c r="B267" i="2"/>
  <c r="D267" i="2" s="1"/>
  <c r="B260" i="8" l="1"/>
  <c r="I68" i="2"/>
  <c r="J68" i="2" s="1"/>
  <c r="C61" i="8"/>
  <c r="H68" i="2"/>
  <c r="A259" i="8"/>
  <c r="A258" i="8"/>
  <c r="B268" i="2"/>
  <c r="D268" i="2" s="1"/>
  <c r="B261" i="8" l="1"/>
  <c r="K68" i="2"/>
  <c r="F61" i="8"/>
  <c r="B269" i="2"/>
  <c r="D269" i="2" s="1"/>
  <c r="A260" i="8"/>
  <c r="B262" i="8" l="1"/>
  <c r="E68" i="2"/>
  <c r="G61" i="8"/>
  <c r="B270" i="2"/>
  <c r="D270" i="2" s="1"/>
  <c r="B263" i="8" l="1"/>
  <c r="D61" i="8"/>
  <c r="F68" i="2"/>
  <c r="A262" i="8"/>
  <c r="A261" i="8"/>
  <c r="B271" i="2"/>
  <c r="D271" i="2" s="1"/>
  <c r="A263" i="8" l="1"/>
  <c r="B264" i="8"/>
  <c r="C69" i="2"/>
  <c r="E61" i="8"/>
  <c r="B272" i="2"/>
  <c r="D272" i="2" s="1"/>
  <c r="A265" i="8" l="1"/>
  <c r="B265" i="8"/>
  <c r="A264" i="8"/>
  <c r="I69" i="2"/>
  <c r="J69" i="2" s="1"/>
  <c r="C62" i="8"/>
  <c r="H69" i="2"/>
  <c r="B273" i="2"/>
  <c r="D273" i="2" s="1"/>
  <c r="B266" i="8" l="1"/>
  <c r="K69" i="2"/>
  <c r="F62" i="8"/>
  <c r="B274" i="2"/>
  <c r="D274" i="2" s="1"/>
  <c r="B267" i="8" l="1"/>
  <c r="A266" i="8"/>
  <c r="E69" i="2"/>
  <c r="G62" i="8"/>
  <c r="B275" i="2"/>
  <c r="D275" i="2" s="1"/>
  <c r="B268" i="8" l="1"/>
  <c r="D62" i="8"/>
  <c r="F69" i="2"/>
  <c r="B276" i="2"/>
  <c r="D276" i="2" s="1"/>
  <c r="A267" i="8"/>
  <c r="B269" i="8" l="1"/>
  <c r="C70" i="2"/>
  <c r="E62" i="8"/>
  <c r="A268" i="8"/>
  <c r="B277" i="2"/>
  <c r="D277" i="2" s="1"/>
  <c r="B270" i="8" l="1"/>
  <c r="I70" i="2"/>
  <c r="J70" i="2" s="1"/>
  <c r="C63" i="8"/>
  <c r="H70" i="2"/>
  <c r="B278" i="2"/>
  <c r="D278" i="2" s="1"/>
  <c r="A269" i="8"/>
  <c r="B271" i="8" l="1"/>
  <c r="K70" i="2"/>
  <c r="F63" i="8"/>
  <c r="B279" i="2"/>
  <c r="D279" i="2" s="1"/>
  <c r="B272" i="8" l="1"/>
  <c r="E70" i="2"/>
  <c r="G63" i="8"/>
  <c r="A271" i="8"/>
  <c r="A270" i="8"/>
  <c r="B280" i="2"/>
  <c r="D280" i="2" s="1"/>
  <c r="B273" i="8" l="1"/>
  <c r="D63" i="8"/>
  <c r="F70" i="2"/>
  <c r="B281" i="2"/>
  <c r="D281" i="2" s="1"/>
  <c r="A272" i="8"/>
  <c r="B274" i="8" l="1"/>
  <c r="C71" i="2"/>
  <c r="E63" i="8"/>
  <c r="B282" i="2"/>
  <c r="D282" i="2" s="1"/>
  <c r="B275" i="8" l="1"/>
  <c r="I71" i="2"/>
  <c r="J71" i="2" s="1"/>
  <c r="C64" i="8"/>
  <c r="H71" i="2"/>
  <c r="A274" i="8"/>
  <c r="A273" i="8"/>
  <c r="B283" i="2"/>
  <c r="D283" i="2" s="1"/>
  <c r="A275" i="8" l="1"/>
  <c r="B276" i="8"/>
  <c r="K71" i="2"/>
  <c r="F64" i="8"/>
  <c r="B284" i="2"/>
  <c r="D284" i="2" s="1"/>
  <c r="B277" i="8" l="1"/>
  <c r="E71" i="2"/>
  <c r="G64" i="8"/>
  <c r="B285" i="2"/>
  <c r="D285" i="2" s="1"/>
  <c r="A276" i="8"/>
  <c r="B278" i="8" l="1"/>
  <c r="D64" i="8"/>
  <c r="F71" i="2"/>
  <c r="B286" i="2"/>
  <c r="D286" i="2" s="1"/>
  <c r="B279" i="8" l="1"/>
  <c r="C72" i="2"/>
  <c r="E64" i="8"/>
  <c r="A278" i="8"/>
  <c r="A277" i="8"/>
  <c r="B287" i="2"/>
  <c r="D287" i="2" s="1"/>
  <c r="B280" i="8" l="1"/>
  <c r="I72" i="2"/>
  <c r="J72" i="2" s="1"/>
  <c r="C65" i="8"/>
  <c r="H72" i="2"/>
  <c r="B288" i="2"/>
  <c r="D288" i="2" s="1"/>
  <c r="A279" i="8"/>
  <c r="B281" i="8" l="1"/>
  <c r="K72" i="2"/>
  <c r="F65" i="8"/>
  <c r="B289" i="2"/>
  <c r="D289" i="2" s="1"/>
  <c r="A280" i="8"/>
  <c r="B282" i="8" l="1"/>
  <c r="E72" i="2"/>
  <c r="G65" i="8"/>
  <c r="B290" i="2"/>
  <c r="D290" i="2" s="1"/>
  <c r="B283" i="8" l="1"/>
  <c r="D65" i="8"/>
  <c r="F72" i="2"/>
  <c r="A282" i="8"/>
  <c r="A281" i="8"/>
  <c r="B291" i="2"/>
  <c r="D291" i="2" s="1"/>
  <c r="B284" i="8" l="1"/>
  <c r="C73" i="2"/>
  <c r="E65" i="8"/>
  <c r="B292" i="2"/>
  <c r="D292" i="2" s="1"/>
  <c r="B285" i="8" l="1"/>
  <c r="I73" i="2"/>
  <c r="J73" i="2" s="1"/>
  <c r="C66" i="8"/>
  <c r="H73" i="2"/>
  <c r="A284" i="8"/>
  <c r="A283" i="8"/>
  <c r="B293" i="2"/>
  <c r="D293" i="2" s="1"/>
  <c r="B286" i="8" l="1"/>
  <c r="A285" i="8"/>
  <c r="K73" i="2"/>
  <c r="F66" i="8"/>
  <c r="B294" i="2"/>
  <c r="D294" i="2" s="1"/>
  <c r="B287" i="8" l="1"/>
  <c r="E73" i="2"/>
  <c r="G66" i="8"/>
  <c r="B295" i="2"/>
  <c r="D295" i="2" s="1"/>
  <c r="B288" i="8" l="1"/>
  <c r="D66" i="8"/>
  <c r="F73" i="2"/>
  <c r="A287" i="8"/>
  <c r="A286" i="8"/>
  <c r="B296" i="2"/>
  <c r="D296" i="2" s="1"/>
  <c r="B289" i="8" l="1"/>
  <c r="C74" i="2"/>
  <c r="E66" i="8"/>
  <c r="B297" i="2"/>
  <c r="D297" i="2" s="1"/>
  <c r="B290" i="8" l="1"/>
  <c r="I74" i="2"/>
  <c r="J74" i="2" s="1"/>
  <c r="C67" i="8"/>
  <c r="H74" i="2"/>
  <c r="A289" i="8"/>
  <c r="A288" i="8"/>
  <c r="B298" i="2"/>
  <c r="D298" i="2" s="1"/>
  <c r="B291" i="8" l="1"/>
  <c r="A290" i="8"/>
  <c r="K74" i="2"/>
  <c r="F67" i="8"/>
  <c r="B299" i="2"/>
  <c r="D299" i="2" s="1"/>
  <c r="B292" i="8" l="1"/>
  <c r="E74" i="2"/>
  <c r="G67" i="8"/>
  <c r="B300" i="2"/>
  <c r="D300" i="2" s="1"/>
  <c r="B293" i="8" l="1"/>
  <c r="A293" i="8"/>
  <c r="D67" i="8"/>
  <c r="F74" i="2"/>
  <c r="A292" i="8"/>
  <c r="A291" i="8"/>
  <c r="B301" i="2"/>
  <c r="D301" i="2" s="1"/>
  <c r="B294" i="8" l="1"/>
  <c r="C75" i="2"/>
  <c r="E67" i="8"/>
  <c r="B302" i="2"/>
  <c r="D302" i="2" s="1"/>
  <c r="B295" i="8" l="1"/>
  <c r="I75" i="2"/>
  <c r="J75" i="2" s="1"/>
  <c r="C68" i="8"/>
  <c r="H75" i="2"/>
  <c r="B303" i="2"/>
  <c r="D303" i="2" s="1"/>
  <c r="B296" i="8" l="1"/>
  <c r="K75" i="2"/>
  <c r="F68" i="8"/>
  <c r="A295" i="8"/>
  <c r="A294" i="8"/>
  <c r="B304" i="2"/>
  <c r="D304" i="2" s="1"/>
  <c r="B297" i="8" l="1"/>
  <c r="E75" i="2"/>
  <c r="G68" i="8"/>
  <c r="B305" i="2"/>
  <c r="D305" i="2" s="1"/>
  <c r="A296" i="8"/>
  <c r="B298" i="8" l="1"/>
  <c r="D68" i="8"/>
  <c r="F75" i="2"/>
  <c r="B306" i="2"/>
  <c r="D306" i="2" s="1"/>
  <c r="B299" i="8" l="1"/>
  <c r="C76" i="2"/>
  <c r="E68" i="8"/>
  <c r="A298" i="8"/>
  <c r="A297" i="8"/>
  <c r="B307" i="2"/>
  <c r="D307" i="2" s="1"/>
  <c r="B300" i="8" l="1"/>
  <c r="I76" i="2"/>
  <c r="J76" i="2" s="1"/>
  <c r="C69" i="8"/>
  <c r="H76" i="2"/>
  <c r="B308" i="2"/>
  <c r="D308" i="2" s="1"/>
  <c r="A299" i="8"/>
  <c r="B301" i="8" l="1"/>
  <c r="K76" i="2"/>
  <c r="F69" i="8"/>
  <c r="B309" i="2"/>
  <c r="D309" i="2" s="1"/>
  <c r="A300" i="8"/>
  <c r="B302" i="8" l="1"/>
  <c r="E76" i="2"/>
  <c r="G69" i="8"/>
  <c r="B310" i="2"/>
  <c r="D310" i="2" s="1"/>
  <c r="B303" i="8" l="1"/>
  <c r="D69" i="8"/>
  <c r="F76" i="2"/>
  <c r="A302" i="8"/>
  <c r="A301" i="8"/>
  <c r="B311" i="2"/>
  <c r="D311" i="2" s="1"/>
  <c r="B304" i="8" l="1"/>
  <c r="A303" i="8"/>
  <c r="C77" i="2"/>
  <c r="E69" i="8"/>
  <c r="B312" i="2"/>
  <c r="D312" i="2" s="1"/>
  <c r="A304" i="8" l="1"/>
  <c r="B305" i="8"/>
  <c r="I77" i="2"/>
  <c r="J77" i="2" s="1"/>
  <c r="C70" i="8"/>
  <c r="H77" i="2"/>
  <c r="B313" i="2"/>
  <c r="D313" i="2" s="1"/>
  <c r="B306" i="8" l="1"/>
  <c r="K77" i="2"/>
  <c r="F70" i="8"/>
  <c r="B314" i="2"/>
  <c r="D314" i="2" s="1"/>
  <c r="A305" i="8"/>
  <c r="B307" i="8" l="1"/>
  <c r="E77" i="2"/>
  <c r="G70" i="8"/>
  <c r="B315" i="2"/>
  <c r="D315" i="2" s="1"/>
  <c r="B308" i="8" l="1"/>
  <c r="D70" i="8"/>
  <c r="F77" i="2"/>
  <c r="A307" i="8"/>
  <c r="A306" i="8"/>
  <c r="B316" i="2"/>
  <c r="D316" i="2" s="1"/>
  <c r="B309" i="8" l="1"/>
  <c r="C78" i="2"/>
  <c r="E70" i="8"/>
  <c r="B317" i="2"/>
  <c r="D317" i="2" s="1"/>
  <c r="A308" i="8"/>
  <c r="B310" i="8" l="1"/>
  <c r="I78" i="2"/>
  <c r="J78" i="2" s="1"/>
  <c r="C71" i="8"/>
  <c r="H78" i="2"/>
  <c r="B318" i="2"/>
  <c r="D318" i="2" s="1"/>
  <c r="B311" i="8" l="1"/>
  <c r="K78" i="2"/>
  <c r="F71" i="8"/>
  <c r="A310" i="8"/>
  <c r="A309" i="8"/>
  <c r="B319" i="2"/>
  <c r="D319" i="2" s="1"/>
  <c r="B312" i="8" l="1"/>
  <c r="E78" i="2"/>
  <c r="G71" i="8"/>
  <c r="B320" i="2"/>
  <c r="D320" i="2" s="1"/>
  <c r="B313" i="8" l="1"/>
  <c r="D71" i="8"/>
  <c r="F78" i="2"/>
  <c r="A312" i="8"/>
  <c r="A311" i="8"/>
  <c r="B321" i="2"/>
  <c r="D321" i="2" s="1"/>
  <c r="B314" i="8" l="1"/>
  <c r="C79" i="2"/>
  <c r="E71" i="8"/>
  <c r="B322" i="2"/>
  <c r="D322" i="2" s="1"/>
  <c r="B315" i="8" l="1"/>
  <c r="I79" i="2"/>
  <c r="J79" i="2" s="1"/>
  <c r="C72" i="8"/>
  <c r="H79" i="2"/>
  <c r="A314" i="8"/>
  <c r="A313" i="8"/>
  <c r="B323" i="2"/>
  <c r="D323" i="2" s="1"/>
  <c r="B316" i="8" l="1"/>
  <c r="A315" i="8"/>
  <c r="K79" i="2"/>
  <c r="F72" i="8"/>
  <c r="B324" i="2"/>
  <c r="D324" i="2" s="1"/>
  <c r="B317" i="8" l="1"/>
  <c r="E79" i="2"/>
  <c r="G72" i="8"/>
  <c r="B325" i="2"/>
  <c r="D325" i="2" s="1"/>
  <c r="B318" i="8" l="1"/>
  <c r="D72" i="8"/>
  <c r="F79" i="2"/>
  <c r="A317" i="8"/>
  <c r="A316" i="8"/>
  <c r="B326" i="2"/>
  <c r="D326" i="2" s="1"/>
  <c r="B319" i="8" l="1"/>
  <c r="C80" i="2"/>
  <c r="E72" i="8"/>
  <c r="B327" i="2"/>
  <c r="D327" i="2" s="1"/>
  <c r="A318" i="8"/>
  <c r="B320" i="8" l="1"/>
  <c r="I80" i="2"/>
  <c r="J80" i="2" s="1"/>
  <c r="C73" i="8"/>
  <c r="H80" i="2"/>
  <c r="B328" i="2"/>
  <c r="D328" i="2" s="1"/>
  <c r="A319" i="8"/>
  <c r="B321" i="8" l="1"/>
  <c r="K80" i="2"/>
  <c r="F73" i="8"/>
  <c r="B329" i="2"/>
  <c r="D329" i="2" s="1"/>
  <c r="B322" i="8" l="1"/>
  <c r="E80" i="2"/>
  <c r="G73" i="8"/>
  <c r="A321" i="8"/>
  <c r="A320" i="8"/>
  <c r="B330" i="2"/>
  <c r="D330" i="2" s="1"/>
  <c r="A322" i="8" l="1"/>
  <c r="B323" i="8"/>
  <c r="D73" i="8"/>
  <c r="F80" i="2"/>
  <c r="B331" i="2"/>
  <c r="D331" i="2" s="1"/>
  <c r="B324" i="8" l="1"/>
  <c r="A323" i="8"/>
  <c r="C81" i="2"/>
  <c r="E73" i="8"/>
  <c r="B332" i="2"/>
  <c r="D332" i="2" s="1"/>
  <c r="A325" i="8" l="1"/>
  <c r="A324" i="8"/>
  <c r="B325" i="8"/>
  <c r="I81" i="2"/>
  <c r="J81" i="2" s="1"/>
  <c r="C74" i="8"/>
  <c r="H81" i="2"/>
  <c r="B333" i="2"/>
  <c r="D333" i="2" s="1"/>
  <c r="B326" i="8" l="1"/>
  <c r="K81" i="2"/>
  <c r="F74" i="8"/>
  <c r="B334" i="2"/>
  <c r="D334" i="2" s="1"/>
  <c r="B327" i="8" l="1"/>
  <c r="A326" i="8"/>
  <c r="E81" i="2"/>
  <c r="G74" i="8"/>
  <c r="B335" i="2"/>
  <c r="D335" i="2" s="1"/>
  <c r="B328" i="8" l="1"/>
  <c r="A327" i="8"/>
  <c r="D74" i="8"/>
  <c r="F81" i="2"/>
  <c r="B336" i="2"/>
  <c r="D336" i="2" s="1"/>
  <c r="B329" i="8" l="1"/>
  <c r="A328" i="8"/>
  <c r="C82" i="2"/>
  <c r="E74" i="8"/>
  <c r="B337" i="2"/>
  <c r="D337" i="2" s="1"/>
  <c r="B330" i="8" l="1"/>
  <c r="A329" i="8"/>
  <c r="I82" i="2"/>
  <c r="J82" i="2" s="1"/>
  <c r="C75" i="8"/>
  <c r="H82" i="2"/>
  <c r="B338" i="2"/>
  <c r="D338" i="2" s="1"/>
  <c r="B331" i="8" l="1"/>
  <c r="K82" i="2"/>
  <c r="F75" i="8"/>
  <c r="B339" i="2"/>
  <c r="D339" i="2" s="1"/>
  <c r="B332" i="8" l="1"/>
  <c r="E82" i="2"/>
  <c r="G75" i="8"/>
  <c r="A331" i="8"/>
  <c r="A330" i="8"/>
  <c r="B340" i="2"/>
  <c r="D340" i="2" s="1"/>
  <c r="B333" i="8" l="1"/>
  <c r="A332" i="8"/>
  <c r="D75" i="8"/>
  <c r="F82" i="2"/>
  <c r="B341" i="2"/>
  <c r="D341" i="2" s="1"/>
  <c r="B334" i="8" l="1"/>
  <c r="A333" i="8"/>
  <c r="C83" i="2"/>
  <c r="E75" i="8"/>
  <c r="B342" i="2"/>
  <c r="D342" i="2" s="1"/>
  <c r="B335" i="8" l="1"/>
  <c r="I83" i="2"/>
  <c r="J83" i="2" s="1"/>
  <c r="C76" i="8"/>
  <c r="H83" i="2"/>
  <c r="B343" i="2"/>
  <c r="D343" i="2" s="1"/>
  <c r="A334" i="8"/>
  <c r="B336" i="8" l="1"/>
  <c r="K83" i="2"/>
  <c r="F76" i="8"/>
  <c r="B344" i="2"/>
  <c r="D344" i="2" s="1"/>
  <c r="B337" i="8" l="1"/>
  <c r="E83" i="2"/>
  <c r="G76" i="8"/>
  <c r="A336" i="8"/>
  <c r="A335" i="8"/>
  <c r="B345" i="2"/>
  <c r="D345" i="2" s="1"/>
  <c r="B338" i="8" l="1"/>
  <c r="D76" i="8"/>
  <c r="F83" i="2"/>
  <c r="B346" i="2"/>
  <c r="D346" i="2" s="1"/>
  <c r="B339" i="8" l="1"/>
  <c r="C84" i="2"/>
  <c r="E76" i="8"/>
  <c r="A338" i="8"/>
  <c r="A337" i="8"/>
  <c r="B347" i="2"/>
  <c r="D347" i="2" s="1"/>
  <c r="B340" i="8" l="1"/>
  <c r="A339" i="8"/>
  <c r="I84" i="2"/>
  <c r="J84" i="2" s="1"/>
  <c r="C77" i="8"/>
  <c r="H84" i="2"/>
  <c r="B348" i="2"/>
  <c r="D348" i="2" s="1"/>
  <c r="B341" i="8" l="1"/>
  <c r="A340" i="8"/>
  <c r="K84" i="2"/>
  <c r="F77" i="8"/>
  <c r="B349" i="2"/>
  <c r="D349" i="2" s="1"/>
  <c r="B342" i="8" l="1"/>
  <c r="E84" i="2"/>
  <c r="G77" i="8"/>
  <c r="B350" i="2"/>
  <c r="D350" i="2" s="1"/>
  <c r="B343" i="8" l="1"/>
  <c r="D77" i="8"/>
  <c r="F84" i="2"/>
  <c r="A342" i="8"/>
  <c r="A341" i="8"/>
  <c r="B351" i="2"/>
  <c r="D351" i="2" s="1"/>
  <c r="A343" i="8" l="1"/>
  <c r="B344" i="8"/>
  <c r="C85" i="2"/>
  <c r="E77" i="8"/>
  <c r="B352" i="2"/>
  <c r="D352" i="2" s="1"/>
  <c r="B345" i="8" l="1"/>
  <c r="I85" i="2"/>
  <c r="J85" i="2" s="1"/>
  <c r="C78" i="8"/>
  <c r="H85" i="2"/>
  <c r="B353" i="2"/>
  <c r="D353" i="2" s="1"/>
  <c r="A344" i="8"/>
  <c r="B346" i="8" l="1"/>
  <c r="K85" i="2"/>
  <c r="F78" i="8"/>
  <c r="B354" i="2"/>
  <c r="D354" i="2" s="1"/>
  <c r="A345" i="8"/>
  <c r="B347" i="8" l="1"/>
  <c r="E85" i="2"/>
  <c r="G78" i="8"/>
  <c r="B355" i="2"/>
  <c r="D355" i="2" s="1"/>
  <c r="B348" i="8" l="1"/>
  <c r="D78" i="8"/>
  <c r="F85" i="2"/>
  <c r="A347" i="8"/>
  <c r="A346" i="8"/>
  <c r="B356" i="2"/>
  <c r="D356" i="2" s="1"/>
  <c r="B349" i="8" l="1"/>
  <c r="C86" i="2"/>
  <c r="E78" i="8"/>
  <c r="B357" i="2"/>
  <c r="D357" i="2" s="1"/>
  <c r="B350" i="8" l="1"/>
  <c r="I86" i="2"/>
  <c r="J86" i="2" s="1"/>
  <c r="C79" i="8"/>
  <c r="H86" i="2"/>
  <c r="A349" i="8"/>
  <c r="A348" i="8"/>
  <c r="B358" i="2"/>
  <c r="D358" i="2" s="1"/>
  <c r="B351" i="8" l="1"/>
  <c r="A350" i="8"/>
  <c r="K86" i="2"/>
  <c r="F79" i="8"/>
  <c r="B359" i="2"/>
  <c r="D359" i="2" s="1"/>
  <c r="B352" i="8" l="1"/>
  <c r="A351" i="8"/>
  <c r="E86" i="2"/>
  <c r="G79" i="8"/>
  <c r="B360" i="2"/>
  <c r="D360" i="2" s="1"/>
  <c r="A352" i="8" l="1"/>
  <c r="B353" i="8"/>
  <c r="D79" i="8"/>
  <c r="F86" i="2"/>
  <c r="B361" i="2"/>
  <c r="D361" i="2" s="1"/>
  <c r="B354" i="8" l="1"/>
  <c r="C87" i="2"/>
  <c r="E79" i="8"/>
  <c r="B362" i="2"/>
  <c r="D362" i="2" s="1"/>
  <c r="A353" i="8"/>
  <c r="B355" i="8" l="1"/>
  <c r="I87" i="2"/>
  <c r="J87" i="2" s="1"/>
  <c r="C80" i="8"/>
  <c r="H87" i="2"/>
  <c r="B363" i="2"/>
  <c r="D363" i="2" s="1"/>
  <c r="A354" i="8"/>
  <c r="B356" i="8" l="1"/>
  <c r="K87" i="2"/>
  <c r="F80" i="8"/>
  <c r="B364" i="2"/>
  <c r="D364" i="2" s="1"/>
  <c r="B357" i="8" l="1"/>
  <c r="E87" i="2"/>
  <c r="G80" i="8"/>
  <c r="A356" i="8"/>
  <c r="A355" i="8"/>
  <c r="B365" i="2"/>
  <c r="D365" i="2" s="1"/>
  <c r="B358" i="8" l="1"/>
  <c r="D80" i="8"/>
  <c r="F87" i="2"/>
  <c r="B366" i="2"/>
  <c r="D366" i="2" s="1"/>
  <c r="A357" i="8"/>
  <c r="B359" i="8" l="1"/>
  <c r="C88" i="2"/>
  <c r="E80" i="8"/>
  <c r="B367" i="2"/>
  <c r="D367" i="2" s="1"/>
  <c r="A358" i="8"/>
  <c r="B360" i="8" l="1"/>
  <c r="I88" i="2"/>
  <c r="J88" i="2" s="1"/>
  <c r="C81" i="8"/>
  <c r="H88" i="2"/>
  <c r="B368" i="2"/>
  <c r="D368" i="2" s="1"/>
  <c r="A359" i="8"/>
  <c r="B361" i="8" l="1"/>
  <c r="K88" i="2"/>
  <c r="F81" i="8"/>
  <c r="B369" i="2"/>
  <c r="D369" i="2" s="1"/>
  <c r="A360" i="8"/>
  <c r="B362" i="8" l="1"/>
  <c r="E88" i="2"/>
  <c r="G81" i="8"/>
  <c r="A361" i="8"/>
  <c r="B370" i="2"/>
  <c r="D370" i="2" s="1"/>
  <c r="B363" i="8" l="1"/>
  <c r="A362" i="8"/>
  <c r="D81" i="8"/>
  <c r="F88" i="2"/>
  <c r="B371" i="2"/>
  <c r="D371" i="2" s="1"/>
  <c r="B364" i="8" l="1"/>
  <c r="C89" i="2"/>
  <c r="E81" i="8"/>
  <c r="B372" i="2"/>
  <c r="D372" i="2" s="1"/>
  <c r="A363" i="8"/>
  <c r="B365" i="8" l="1"/>
  <c r="I89" i="2"/>
  <c r="J89" i="2" s="1"/>
  <c r="C82" i="8"/>
  <c r="H89" i="2"/>
  <c r="B373" i="2"/>
  <c r="D373" i="2" s="1"/>
  <c r="B366" i="8" l="1"/>
  <c r="K89" i="2"/>
  <c r="F82" i="8"/>
  <c r="A365" i="8"/>
  <c r="A364" i="8"/>
  <c r="B374" i="2"/>
  <c r="D374" i="2" s="1"/>
  <c r="E89" i="2" l="1"/>
  <c r="G82" i="8"/>
  <c r="A366" i="8"/>
  <c r="B367" i="8"/>
  <c r="B375" i="2"/>
  <c r="D375" i="2" s="1"/>
  <c r="B368" i="8" l="1"/>
  <c r="D82" i="8"/>
  <c r="F89" i="2"/>
  <c r="B376" i="2"/>
  <c r="D376" i="2" s="1"/>
  <c r="B369" i="8" l="1"/>
  <c r="C90" i="2"/>
  <c r="E82" i="8"/>
  <c r="A368" i="8"/>
  <c r="A367" i="8"/>
  <c r="B377" i="2"/>
  <c r="D377" i="2" s="1"/>
  <c r="B370" i="8" l="1"/>
  <c r="I90" i="2"/>
  <c r="J90" i="2" s="1"/>
  <c r="C83" i="8"/>
  <c r="H90" i="2"/>
  <c r="A369" i="8"/>
  <c r="B378" i="2"/>
  <c r="D378" i="2" s="1"/>
  <c r="B371" i="8" l="1"/>
  <c r="K90" i="2"/>
  <c r="F83" i="8"/>
  <c r="B379" i="2"/>
  <c r="D379" i="2" s="1"/>
  <c r="A370" i="8"/>
  <c r="B372" i="8" l="1"/>
  <c r="E90" i="2"/>
  <c r="G83" i="8"/>
  <c r="B380" i="2"/>
  <c r="D380" i="2" s="1"/>
  <c r="B373" i="8" l="1"/>
  <c r="D83" i="8"/>
  <c r="F90" i="2"/>
  <c r="A372" i="8"/>
  <c r="A371" i="8"/>
  <c r="B381" i="2"/>
  <c r="D381" i="2" s="1"/>
  <c r="A373" i="8" l="1"/>
  <c r="B374" i="8"/>
  <c r="C91" i="2"/>
  <c r="E83" i="8"/>
  <c r="B382" i="2"/>
  <c r="D382" i="2" s="1"/>
  <c r="B375" i="8" l="1"/>
  <c r="A374" i="8"/>
  <c r="I91" i="2"/>
  <c r="J91" i="2" s="1"/>
  <c r="C84" i="8"/>
  <c r="H91" i="2"/>
  <c r="B383" i="2"/>
  <c r="D383" i="2" s="1"/>
  <c r="B376" i="8" l="1"/>
  <c r="A375" i="8"/>
  <c r="K91" i="2"/>
  <c r="F84" i="8"/>
  <c r="B384" i="2"/>
  <c r="D384" i="2" s="1"/>
  <c r="B377" i="8" l="1"/>
  <c r="E91" i="2"/>
  <c r="G84" i="8"/>
  <c r="B385" i="2"/>
  <c r="D385" i="2" s="1"/>
  <c r="B378" i="8" l="1"/>
  <c r="D84" i="8"/>
  <c r="F91" i="2"/>
  <c r="A377" i="8"/>
  <c r="A376" i="8"/>
  <c r="B386" i="2"/>
  <c r="D386" i="2" s="1"/>
  <c r="C92" i="2" l="1"/>
  <c r="E84" i="8"/>
  <c r="A378" i="8"/>
  <c r="B379" i="8"/>
  <c r="B387" i="2"/>
  <c r="D387" i="2" s="1"/>
  <c r="B380" i="8" l="1"/>
  <c r="A379" i="8"/>
  <c r="I92" i="2"/>
  <c r="J92" i="2" s="1"/>
  <c r="C85" i="8"/>
  <c r="H92" i="2"/>
  <c r="B388" i="2"/>
  <c r="D388" i="2" s="1"/>
  <c r="B381" i="8" l="1"/>
  <c r="K92" i="2"/>
  <c r="F85" i="8"/>
  <c r="B389" i="2"/>
  <c r="D389" i="2" s="1"/>
  <c r="B382" i="8" l="1"/>
  <c r="E92" i="2"/>
  <c r="G85" i="8"/>
  <c r="A381" i="8"/>
  <c r="A380" i="8"/>
  <c r="B390" i="2"/>
  <c r="D390" i="2" s="1"/>
  <c r="B383" i="8" l="1"/>
  <c r="D85" i="8"/>
  <c r="F92" i="2"/>
  <c r="B391" i="2"/>
  <c r="D391" i="2" s="1"/>
  <c r="B384" i="8" l="1"/>
  <c r="C93" i="2"/>
  <c r="E85" i="8"/>
  <c r="A383" i="8"/>
  <c r="A382" i="8"/>
  <c r="B392" i="2"/>
  <c r="D392" i="2" s="1"/>
  <c r="B385" i="8" l="1"/>
  <c r="I93" i="2"/>
  <c r="J93" i="2" s="1"/>
  <c r="C86" i="8"/>
  <c r="H93" i="2"/>
  <c r="B393" i="2"/>
  <c r="D393" i="2" s="1"/>
  <c r="A384" i="8"/>
  <c r="B386" i="8" l="1"/>
  <c r="K93" i="2"/>
  <c r="F86" i="8"/>
  <c r="A385" i="8"/>
  <c r="B394" i="2"/>
  <c r="D394" i="2" s="1"/>
  <c r="B387" i="8" l="1"/>
  <c r="E93" i="2"/>
  <c r="G86" i="8"/>
  <c r="A386" i="8"/>
  <c r="B395" i="2"/>
  <c r="D395" i="2" s="1"/>
  <c r="B388" i="8" l="1"/>
  <c r="D86" i="8"/>
  <c r="F93" i="2"/>
  <c r="B396" i="2"/>
  <c r="D396" i="2" s="1"/>
  <c r="B389" i="8" l="1"/>
  <c r="C94" i="2"/>
  <c r="E86" i="8"/>
  <c r="A388" i="8"/>
  <c r="A387" i="8"/>
  <c r="B397" i="2"/>
  <c r="D397" i="2" s="1"/>
  <c r="A389" i="8" l="1"/>
  <c r="B390" i="8"/>
  <c r="I94" i="2"/>
  <c r="J94" i="2" s="1"/>
  <c r="C87" i="8"/>
  <c r="H94" i="2"/>
  <c r="B398" i="2"/>
  <c r="D398" i="2" s="1"/>
  <c r="B391" i="8" l="1"/>
  <c r="A390" i="8"/>
  <c r="K94" i="2"/>
  <c r="F87" i="8"/>
  <c r="B399" i="2"/>
  <c r="D399" i="2" s="1"/>
  <c r="E94" i="2" l="1"/>
  <c r="G87" i="8"/>
  <c r="A391" i="8"/>
  <c r="B392" i="8"/>
  <c r="B400" i="2"/>
  <c r="D400" i="2" s="1"/>
  <c r="B393" i="8" l="1"/>
  <c r="A392" i="8"/>
  <c r="D87" i="8"/>
  <c r="F94" i="2"/>
  <c r="B401" i="2"/>
  <c r="D401" i="2" s="1"/>
  <c r="B394" i="8" l="1"/>
  <c r="C95" i="2"/>
  <c r="E87" i="8"/>
  <c r="A393" i="8"/>
  <c r="B402" i="2"/>
  <c r="D402" i="2" s="1"/>
  <c r="B395" i="8" l="1"/>
  <c r="I95" i="2"/>
  <c r="J95" i="2" s="1"/>
  <c r="C88" i="8"/>
  <c r="H95" i="2"/>
  <c r="B403" i="2"/>
  <c r="D403" i="2" s="1"/>
  <c r="B396" i="8" l="1"/>
  <c r="K95" i="2"/>
  <c r="F88" i="8"/>
  <c r="A395" i="8"/>
  <c r="A394" i="8"/>
  <c r="B404" i="2"/>
  <c r="D404" i="2" s="1"/>
  <c r="E95" i="2" l="1"/>
  <c r="G88" i="8"/>
  <c r="A396" i="8"/>
  <c r="B397" i="8"/>
  <c r="B405" i="2"/>
  <c r="D405" i="2" s="1"/>
  <c r="B398" i="8" l="1"/>
  <c r="D88" i="8"/>
  <c r="F95" i="2"/>
  <c r="B406" i="2"/>
  <c r="D406" i="2" s="1"/>
  <c r="B399" i="8" l="1"/>
  <c r="C96" i="2"/>
  <c r="E88" i="8"/>
  <c r="A398" i="8"/>
  <c r="A397" i="8"/>
  <c r="B407" i="2"/>
  <c r="D407" i="2" s="1"/>
  <c r="B400" i="8" l="1"/>
  <c r="A399" i="8"/>
  <c r="I96" i="2"/>
  <c r="J96" i="2" s="1"/>
  <c r="C89" i="8"/>
  <c r="H96" i="2"/>
  <c r="B408" i="2"/>
  <c r="D408" i="2" s="1"/>
  <c r="B401" i="8" l="1"/>
  <c r="A400" i="8"/>
  <c r="K96" i="2"/>
  <c r="F89" i="8"/>
  <c r="B409" i="2"/>
  <c r="D409" i="2" s="1"/>
  <c r="A401" i="8" l="1"/>
  <c r="B402" i="8"/>
  <c r="E96" i="2"/>
  <c r="G89" i="8"/>
  <c r="B410" i="2"/>
  <c r="D410" i="2" s="1"/>
  <c r="B403" i="8" l="1"/>
  <c r="A402" i="8"/>
  <c r="D89" i="8"/>
  <c r="F96" i="2"/>
  <c r="B411" i="2"/>
  <c r="D411" i="2" s="1"/>
  <c r="B404" i="8" l="1"/>
  <c r="A403" i="8"/>
  <c r="C97" i="2"/>
  <c r="E89" i="8"/>
  <c r="B412" i="2"/>
  <c r="D412" i="2" s="1"/>
  <c r="B405" i="8" l="1"/>
  <c r="I97" i="2"/>
  <c r="J97" i="2" s="1"/>
  <c r="C90" i="8"/>
  <c r="H97" i="2"/>
  <c r="B413" i="2"/>
  <c r="D413" i="2" s="1"/>
  <c r="A404" i="8"/>
  <c r="B406" i="8" l="1"/>
  <c r="K97" i="2"/>
  <c r="F90" i="8"/>
  <c r="A405" i="8"/>
  <c r="B414" i="2"/>
  <c r="D414" i="2" s="1"/>
  <c r="B407" i="8" l="1"/>
  <c r="E97" i="2"/>
  <c r="G90" i="8"/>
  <c r="B415" i="2"/>
  <c r="D415" i="2" s="1"/>
  <c r="B408" i="8" l="1"/>
  <c r="D90" i="8"/>
  <c r="F97" i="2"/>
  <c r="A407" i="8"/>
  <c r="A406" i="8"/>
  <c r="B416" i="2"/>
  <c r="D416" i="2" s="1"/>
  <c r="A409" i="8" l="1"/>
  <c r="B409" i="8"/>
  <c r="C98" i="2"/>
  <c r="E90" i="8"/>
  <c r="A408" i="8"/>
  <c r="B417" i="2"/>
  <c r="D417" i="2" s="1"/>
  <c r="B410" i="8" l="1"/>
  <c r="I98" i="2"/>
  <c r="J98" i="2" s="1"/>
  <c r="C91" i="8"/>
  <c r="H98" i="2"/>
  <c r="B418" i="2"/>
  <c r="D418" i="2" s="1"/>
  <c r="B411" i="8" l="1"/>
  <c r="A410" i="8"/>
  <c r="K98" i="2"/>
  <c r="F91" i="8"/>
  <c r="B419" i="2"/>
  <c r="D419" i="2" s="1"/>
  <c r="B412" i="8" l="1"/>
  <c r="E98" i="2"/>
  <c r="G91" i="8"/>
  <c r="B420" i="2"/>
  <c r="D420" i="2" s="1"/>
  <c r="A411" i="8"/>
  <c r="B413" i="8" l="1"/>
  <c r="D91" i="8"/>
  <c r="F98" i="2"/>
  <c r="B421" i="2"/>
  <c r="D421" i="2" s="1"/>
  <c r="B414" i="8" l="1"/>
  <c r="C99" i="2"/>
  <c r="E91" i="8"/>
  <c r="A413" i="8"/>
  <c r="A412" i="8"/>
  <c r="B422" i="2"/>
  <c r="D422" i="2" s="1"/>
  <c r="B415" i="8" l="1"/>
  <c r="I99" i="2"/>
  <c r="J99" i="2" s="1"/>
  <c r="C92" i="8"/>
  <c r="H99" i="2"/>
  <c r="B423" i="2"/>
  <c r="D423" i="2" s="1"/>
  <c r="B416" i="8" l="1"/>
  <c r="K99" i="2"/>
  <c r="F92" i="8"/>
  <c r="A415" i="8"/>
  <c r="A414" i="8"/>
  <c r="B424" i="2"/>
  <c r="D424" i="2" s="1"/>
  <c r="B417" i="8" l="1"/>
  <c r="A416" i="8"/>
  <c r="E99" i="2"/>
  <c r="G92" i="8"/>
  <c r="B425" i="2"/>
  <c r="D425" i="2" s="1"/>
  <c r="B418" i="8" l="1"/>
  <c r="A417" i="8"/>
  <c r="D92" i="8"/>
  <c r="F99" i="2"/>
  <c r="B426" i="2"/>
  <c r="D426" i="2" s="1"/>
  <c r="A418" i="8" l="1"/>
  <c r="B419" i="8"/>
  <c r="C100" i="2"/>
  <c r="E92" i="8"/>
  <c r="B427" i="2"/>
  <c r="D427" i="2" s="1"/>
  <c r="B420" i="8" l="1"/>
  <c r="I100" i="2"/>
  <c r="J100" i="2" s="1"/>
  <c r="C93" i="8"/>
  <c r="H100" i="2"/>
  <c r="B428" i="2"/>
  <c r="D428" i="2" s="1"/>
  <c r="B421" i="8" l="1"/>
  <c r="K100" i="2"/>
  <c r="F93" i="8"/>
  <c r="A420" i="8"/>
  <c r="A419" i="8"/>
  <c r="B429" i="2"/>
  <c r="D429" i="2" s="1"/>
  <c r="B422" i="8" l="1"/>
  <c r="E100" i="2"/>
  <c r="G93" i="8"/>
  <c r="B430" i="2"/>
  <c r="D430" i="2" s="1"/>
  <c r="B423" i="8" l="1"/>
  <c r="D93" i="8"/>
  <c r="F100" i="2"/>
  <c r="A422" i="8"/>
  <c r="A421" i="8"/>
  <c r="B431" i="2"/>
  <c r="D431" i="2" s="1"/>
  <c r="B424" i="8" l="1"/>
  <c r="A423" i="8"/>
  <c r="C101" i="2"/>
  <c r="E93" i="8"/>
  <c r="B432" i="2"/>
  <c r="D432" i="2" s="1"/>
  <c r="B425" i="8" l="1"/>
  <c r="A424" i="8"/>
  <c r="I101" i="2"/>
  <c r="J101" i="2" s="1"/>
  <c r="C94" i="8"/>
  <c r="H101" i="2"/>
  <c r="B433" i="2"/>
  <c r="D433" i="2" s="1"/>
  <c r="B426" i="8" l="1"/>
  <c r="K101" i="2"/>
  <c r="F94" i="8"/>
  <c r="B434" i="2"/>
  <c r="D434" i="2" s="1"/>
  <c r="B427" i="8" l="1"/>
  <c r="E101" i="2"/>
  <c r="G94" i="8"/>
  <c r="A426" i="8"/>
  <c r="A425" i="8"/>
  <c r="B435" i="2"/>
  <c r="D435" i="2" s="1"/>
  <c r="B428" i="8" l="1"/>
  <c r="A427" i="8"/>
  <c r="D94" i="8"/>
  <c r="F101" i="2"/>
  <c r="B436" i="2"/>
  <c r="D436" i="2" s="1"/>
  <c r="B429" i="8" l="1"/>
  <c r="C102" i="2"/>
  <c r="E94" i="8"/>
  <c r="B437" i="2"/>
  <c r="D437" i="2" s="1"/>
  <c r="B430" i="8" l="1"/>
  <c r="I102" i="2"/>
  <c r="J102" i="2" s="1"/>
  <c r="C95" i="8"/>
  <c r="H102" i="2"/>
  <c r="A429" i="8"/>
  <c r="A428" i="8"/>
  <c r="B438" i="2"/>
  <c r="D438" i="2" s="1"/>
  <c r="B431" i="8" l="1"/>
  <c r="K102" i="2"/>
  <c r="F95" i="8"/>
  <c r="B439" i="2"/>
  <c r="D439" i="2" s="1"/>
  <c r="B432" i="8" l="1"/>
  <c r="E102" i="2"/>
  <c r="G95" i="8"/>
  <c r="A431" i="8"/>
  <c r="A430" i="8"/>
  <c r="B440" i="2"/>
  <c r="D440" i="2" s="1"/>
  <c r="B433" i="8" l="1"/>
  <c r="D95" i="8"/>
  <c r="F102" i="2"/>
  <c r="B441" i="2"/>
  <c r="D441" i="2" s="1"/>
  <c r="A432" i="8"/>
  <c r="B434" i="8" l="1"/>
  <c r="C103" i="2"/>
  <c r="E95" i="8"/>
  <c r="B442" i="2"/>
  <c r="D442" i="2" s="1"/>
  <c r="B435" i="8" l="1"/>
  <c r="I103" i="2"/>
  <c r="J103" i="2" s="1"/>
  <c r="C96" i="8"/>
  <c r="H103" i="2"/>
  <c r="A434" i="8"/>
  <c r="A433" i="8"/>
  <c r="B443" i="2"/>
  <c r="D443" i="2" s="1"/>
  <c r="B436" i="8" l="1"/>
  <c r="K103" i="2"/>
  <c r="F96" i="8"/>
  <c r="B444" i="2"/>
  <c r="D444" i="2" s="1"/>
  <c r="A435" i="8"/>
  <c r="B437" i="8" l="1"/>
  <c r="E103" i="2"/>
  <c r="G96" i="8"/>
  <c r="B445" i="2"/>
  <c r="D445" i="2" s="1"/>
  <c r="A436" i="8"/>
  <c r="B438" i="8" l="1"/>
  <c r="D96" i="8"/>
  <c r="F103" i="2"/>
  <c r="A437" i="8"/>
  <c r="B446" i="2"/>
  <c r="D446" i="2" s="1"/>
  <c r="B439" i="8" l="1"/>
  <c r="C104" i="2"/>
  <c r="E96" i="8"/>
  <c r="B447" i="2"/>
  <c r="D447" i="2" s="1"/>
  <c r="B440" i="8" l="1"/>
  <c r="I104" i="2"/>
  <c r="J104" i="2" s="1"/>
  <c r="C97" i="8"/>
  <c r="H104" i="2"/>
  <c r="A439" i="8"/>
  <c r="A438" i="8"/>
  <c r="B448" i="2"/>
  <c r="D448" i="2" s="1"/>
  <c r="B441" i="8" l="1"/>
  <c r="K104" i="2"/>
  <c r="F97" i="8"/>
  <c r="B449" i="2"/>
  <c r="D449" i="2" s="1"/>
  <c r="B442" i="8" l="1"/>
  <c r="E104" i="2"/>
  <c r="G97" i="8"/>
  <c r="A441" i="8"/>
  <c r="A440" i="8"/>
  <c r="B450" i="2"/>
  <c r="D450" i="2" s="1"/>
  <c r="B443" i="8" l="1"/>
  <c r="D97" i="8"/>
  <c r="F104" i="2"/>
  <c r="B451" i="2"/>
  <c r="D451" i="2" s="1"/>
  <c r="B444" i="8" l="1"/>
  <c r="C105" i="2"/>
  <c r="E97" i="8"/>
  <c r="A443" i="8"/>
  <c r="A442" i="8"/>
  <c r="B452" i="2"/>
  <c r="D452" i="2" s="1"/>
  <c r="B445" i="8" l="1"/>
  <c r="I105" i="2"/>
  <c r="J105" i="2" s="1"/>
  <c r="C98" i="8"/>
  <c r="H105" i="2"/>
  <c r="B453" i="2"/>
  <c r="D453" i="2" s="1"/>
  <c r="B446" i="8" l="1"/>
  <c r="K105" i="2"/>
  <c r="F98" i="8"/>
  <c r="A445" i="8"/>
  <c r="A444" i="8"/>
  <c r="B454" i="2"/>
  <c r="D454" i="2" s="1"/>
  <c r="B447" i="8" l="1"/>
  <c r="E105" i="2"/>
  <c r="G98" i="8"/>
  <c r="A446" i="8"/>
  <c r="B455" i="2"/>
  <c r="D455" i="2" s="1"/>
  <c r="B448" i="8" l="1"/>
  <c r="A447" i="8"/>
  <c r="D98" i="8"/>
  <c r="F105" i="2"/>
  <c r="B456" i="2"/>
  <c r="D456" i="2" s="1"/>
  <c r="C106" i="2" l="1"/>
  <c r="E98" i="8"/>
  <c r="A448" i="8"/>
  <c r="B449" i="8"/>
  <c r="B457" i="2"/>
  <c r="D457" i="2" s="1"/>
  <c r="B450" i="8" l="1"/>
  <c r="A449" i="8"/>
  <c r="I106" i="2"/>
  <c r="J106" i="2" s="1"/>
  <c r="C99" i="8"/>
  <c r="H106" i="2"/>
  <c r="B458" i="2"/>
  <c r="D458" i="2" s="1"/>
  <c r="B451" i="8" l="1"/>
  <c r="K106" i="2"/>
  <c r="F99" i="8"/>
  <c r="B459" i="2"/>
  <c r="D459" i="2" s="1"/>
  <c r="B452" i="8" l="1"/>
  <c r="E106" i="2"/>
  <c r="G99" i="8"/>
  <c r="A451" i="8"/>
  <c r="A450" i="8"/>
  <c r="B460" i="2"/>
  <c r="D460" i="2" s="1"/>
  <c r="B453" i="8" l="1"/>
  <c r="D99" i="8"/>
  <c r="F106" i="2"/>
  <c r="B461" i="2"/>
  <c r="D461" i="2" s="1"/>
  <c r="A452" i="8"/>
  <c r="B454" i="8" l="1"/>
  <c r="C107" i="2"/>
  <c r="E99" i="8"/>
  <c r="B462" i="2"/>
  <c r="D462" i="2" s="1"/>
  <c r="A453" i="8"/>
  <c r="B455" i="8" l="1"/>
  <c r="I107" i="2"/>
  <c r="J107" i="2" s="1"/>
  <c r="C100" i="8"/>
  <c r="H107" i="2"/>
  <c r="B463" i="2"/>
  <c r="D463" i="2" s="1"/>
  <c r="B456" i="8" l="1"/>
  <c r="K107" i="2"/>
  <c r="F100" i="8"/>
  <c r="A455" i="8"/>
  <c r="A454" i="8"/>
  <c r="B464" i="2"/>
  <c r="D464" i="2" s="1"/>
  <c r="B457" i="8" l="1"/>
  <c r="A456" i="8"/>
  <c r="E107" i="2"/>
  <c r="G100" i="8"/>
  <c r="B465" i="2"/>
  <c r="D465" i="2" s="1"/>
  <c r="B458" i="8" l="1"/>
  <c r="D100" i="8"/>
  <c r="F107" i="2"/>
  <c r="B466" i="2"/>
  <c r="D466" i="2" s="1"/>
  <c r="B459" i="8" l="1"/>
  <c r="C108" i="2"/>
  <c r="E100" i="8"/>
  <c r="A458" i="8"/>
  <c r="A457" i="8"/>
  <c r="B467" i="2"/>
  <c r="D467" i="2" s="1"/>
  <c r="B460" i="8" l="1"/>
  <c r="A459" i="8"/>
  <c r="I108" i="2"/>
  <c r="J108" i="2" s="1"/>
  <c r="C101" i="8"/>
  <c r="H108" i="2"/>
  <c r="B468" i="2"/>
  <c r="D468" i="2" s="1"/>
  <c r="A460" i="8" l="1"/>
  <c r="B461" i="8"/>
  <c r="K108" i="2"/>
  <c r="F101" i="8"/>
  <c r="B469" i="2"/>
  <c r="D469" i="2" s="1"/>
  <c r="B462" i="8" l="1"/>
  <c r="A461" i="8"/>
  <c r="E108" i="2"/>
  <c r="G101" i="8"/>
  <c r="B470" i="2"/>
  <c r="D470" i="2" s="1"/>
  <c r="B463" i="8" l="1"/>
  <c r="D101" i="8"/>
  <c r="F108" i="2"/>
  <c r="B471" i="2"/>
  <c r="D471" i="2" s="1"/>
  <c r="B464" i="8" l="1"/>
  <c r="C109" i="2"/>
  <c r="E101" i="8"/>
  <c r="A463" i="8"/>
  <c r="A462" i="8"/>
  <c r="B472" i="2"/>
  <c r="D472" i="2" s="1"/>
  <c r="B465" i="8" l="1"/>
  <c r="I109" i="2"/>
  <c r="J109" i="2" s="1"/>
  <c r="C102" i="8"/>
  <c r="H109" i="2"/>
  <c r="B473" i="2"/>
  <c r="D473" i="2" s="1"/>
  <c r="B466" i="8" l="1"/>
  <c r="K109" i="2"/>
  <c r="F102" i="8"/>
  <c r="A465" i="8"/>
  <c r="A464" i="8"/>
  <c r="B474" i="2"/>
  <c r="D474" i="2" s="1"/>
  <c r="B467" i="8" l="1"/>
  <c r="A466" i="8"/>
  <c r="E109" i="2"/>
  <c r="G102" i="8"/>
  <c r="B475" i="2"/>
  <c r="D475" i="2" s="1"/>
  <c r="A467" i="8" l="1"/>
  <c r="B468" i="8"/>
  <c r="D102" i="8"/>
  <c r="F109" i="2"/>
  <c r="B476" i="2"/>
  <c r="D476" i="2" s="1"/>
  <c r="B469" i="8" l="1"/>
  <c r="C110" i="2"/>
  <c r="E102" i="8"/>
  <c r="B477" i="2"/>
  <c r="D477" i="2" s="1"/>
  <c r="B470" i="8" l="1"/>
  <c r="I110" i="2"/>
  <c r="J110" i="2" s="1"/>
  <c r="C103" i="8"/>
  <c r="H110" i="2"/>
  <c r="A469" i="8"/>
  <c r="A468" i="8"/>
  <c r="B478" i="2"/>
  <c r="D478" i="2" s="1"/>
  <c r="B471" i="8" l="1"/>
  <c r="A470" i="8"/>
  <c r="K110" i="2"/>
  <c r="F103" i="8"/>
  <c r="B479" i="2"/>
  <c r="D479" i="2" s="1"/>
  <c r="B472" i="8" l="1"/>
  <c r="A471" i="8"/>
  <c r="E110" i="2"/>
  <c r="G103" i="8"/>
  <c r="B480" i="2"/>
  <c r="D480" i="2" s="1"/>
  <c r="B473" i="8" l="1"/>
  <c r="D103" i="8"/>
  <c r="F110" i="2"/>
  <c r="B481" i="2"/>
  <c r="D481" i="2" s="1"/>
  <c r="B474" i="8" l="1"/>
  <c r="C111" i="2"/>
  <c r="E103" i="8"/>
  <c r="A473" i="8"/>
  <c r="A472" i="8"/>
  <c r="B482" i="2"/>
  <c r="D482" i="2" s="1"/>
  <c r="B475" i="8" l="1"/>
  <c r="I111" i="2"/>
  <c r="J111" i="2" s="1"/>
  <c r="C104" i="8"/>
  <c r="H111" i="2"/>
  <c r="B483" i="2"/>
  <c r="D483" i="2" s="1"/>
  <c r="B476" i="8" l="1"/>
  <c r="K111" i="2"/>
  <c r="F104" i="8"/>
  <c r="A475" i="8"/>
  <c r="A474" i="8"/>
  <c r="B484" i="2"/>
  <c r="D484" i="2" s="1"/>
  <c r="B477" i="8" l="1"/>
  <c r="E111" i="2"/>
  <c r="G104" i="8"/>
  <c r="B485" i="2"/>
  <c r="D485" i="2" s="1"/>
  <c r="B478" i="8" l="1"/>
  <c r="D104" i="8"/>
  <c r="F111" i="2"/>
  <c r="A477" i="8"/>
  <c r="A476" i="8"/>
  <c r="B486" i="2"/>
  <c r="D486" i="2" s="1"/>
  <c r="C112" i="2" l="1"/>
  <c r="E104" i="8"/>
  <c r="A478" i="8"/>
  <c r="B479" i="8"/>
  <c r="B487" i="2"/>
  <c r="D487" i="2" s="1"/>
  <c r="B480" i="8" l="1"/>
  <c r="I112" i="2"/>
  <c r="J112" i="2" s="1"/>
  <c r="C105" i="8"/>
  <c r="H112" i="2"/>
  <c r="B488" i="2"/>
  <c r="D488" i="2" s="1"/>
  <c r="B481" i="8" l="1"/>
  <c r="K112" i="2"/>
  <c r="F105" i="8"/>
  <c r="A480" i="8"/>
  <c r="A479" i="8"/>
  <c r="B489" i="2"/>
  <c r="D489" i="2" s="1"/>
  <c r="B482" i="8" l="1"/>
  <c r="E112" i="2"/>
  <c r="G105" i="8"/>
  <c r="B490" i="2"/>
  <c r="D490" i="2" s="1"/>
  <c r="B483" i="8" l="1"/>
  <c r="D105" i="8"/>
  <c r="F112" i="2"/>
  <c r="A482" i="8"/>
  <c r="A481" i="8"/>
  <c r="B491" i="2"/>
  <c r="D491" i="2" s="1"/>
  <c r="B484" i="8" l="1"/>
  <c r="A483" i="8"/>
  <c r="C113" i="2"/>
  <c r="E105" i="8"/>
  <c r="B492" i="2"/>
  <c r="D492" i="2" s="1"/>
  <c r="B485" i="8" l="1"/>
  <c r="I113" i="2"/>
  <c r="J113" i="2" s="1"/>
  <c r="C106" i="8"/>
  <c r="H113" i="2"/>
  <c r="B493" i="2"/>
  <c r="D493" i="2" s="1"/>
  <c r="B486" i="8" l="1"/>
  <c r="K113" i="2"/>
  <c r="F106" i="8"/>
  <c r="A485" i="8"/>
  <c r="A484" i="8"/>
  <c r="B494" i="2"/>
  <c r="D494" i="2" s="1"/>
  <c r="B487" i="8" l="1"/>
  <c r="E113" i="2"/>
  <c r="G106" i="8"/>
  <c r="B495" i="2"/>
  <c r="D495" i="2" s="1"/>
  <c r="A486" i="8"/>
  <c r="B488" i="8" l="1"/>
  <c r="D106" i="8"/>
  <c r="F113" i="2"/>
  <c r="B496" i="2"/>
  <c r="D496" i="2" s="1"/>
  <c r="B489" i="8" l="1"/>
  <c r="C114" i="2"/>
  <c r="E106" i="8"/>
  <c r="A488" i="8"/>
  <c r="A487" i="8"/>
  <c r="B497" i="2"/>
  <c r="D497" i="2" s="1"/>
  <c r="B490" i="8" l="1"/>
  <c r="A489" i="8"/>
  <c r="I114" i="2"/>
  <c r="J114" i="2" s="1"/>
  <c r="C107" i="8"/>
  <c r="H114" i="2"/>
  <c r="B498" i="2"/>
  <c r="D498" i="2" s="1"/>
  <c r="B491" i="8" l="1"/>
  <c r="K114" i="2"/>
  <c r="F107" i="8"/>
  <c r="B499" i="2"/>
  <c r="D499" i="2" s="1"/>
  <c r="B492" i="8" l="1"/>
  <c r="E114" i="2"/>
  <c r="G107" i="8"/>
  <c r="A491" i="8"/>
  <c r="A490" i="8"/>
  <c r="B500" i="2"/>
  <c r="D500" i="2" s="1"/>
  <c r="A493" i="8" l="1"/>
  <c r="B493" i="8"/>
  <c r="A492" i="8"/>
  <c r="D107" i="8"/>
  <c r="F114" i="2"/>
  <c r="B501" i="2"/>
  <c r="D501" i="2" s="1"/>
  <c r="B494" i="8" l="1"/>
  <c r="C115" i="2"/>
  <c r="E107" i="8"/>
  <c r="B502" i="2"/>
  <c r="D502" i="2" s="1"/>
  <c r="B495" i="8" l="1"/>
  <c r="A494" i="8"/>
  <c r="I115" i="2"/>
  <c r="J115" i="2" s="1"/>
  <c r="C108" i="8"/>
  <c r="H115" i="2"/>
  <c r="B503" i="2"/>
  <c r="D503" i="2" s="1"/>
  <c r="B496" i="8" l="1"/>
  <c r="A495" i="8"/>
  <c r="K115" i="2"/>
  <c r="F108" i="8"/>
  <c r="B504" i="2"/>
  <c r="D504" i="2" s="1"/>
  <c r="B497" i="8" l="1"/>
  <c r="E115" i="2"/>
  <c r="G108" i="8"/>
  <c r="B505" i="2"/>
  <c r="D505" i="2" s="1"/>
  <c r="B498" i="8" l="1"/>
  <c r="D108" i="8"/>
  <c r="F115" i="2"/>
  <c r="A497" i="8"/>
  <c r="A496" i="8"/>
  <c r="B506" i="2"/>
  <c r="D506" i="2" s="1"/>
  <c r="B499" i="8" l="1"/>
  <c r="C116" i="2"/>
  <c r="E108" i="8"/>
  <c r="B507" i="2"/>
  <c r="D507" i="2" s="1"/>
  <c r="A498" i="8"/>
  <c r="B500" i="8" l="1"/>
  <c r="I116" i="2"/>
  <c r="J116" i="2" s="1"/>
  <c r="C109" i="8"/>
  <c r="H116" i="2"/>
  <c r="B508" i="2"/>
  <c r="D508" i="2" s="1"/>
  <c r="A499" i="8"/>
  <c r="B501" i="8" l="1"/>
  <c r="K116" i="2"/>
  <c r="F109" i="8"/>
  <c r="A500" i="8"/>
  <c r="B509" i="2"/>
  <c r="D509" i="2" s="1"/>
  <c r="B502" i="8" l="1"/>
  <c r="E116" i="2"/>
  <c r="G109" i="8"/>
  <c r="B510" i="2"/>
  <c r="D510" i="2" s="1"/>
  <c r="B503" i="8" l="1"/>
  <c r="D109" i="8"/>
  <c r="F116" i="2"/>
  <c r="A502" i="8"/>
  <c r="A501" i="8"/>
  <c r="B511" i="2"/>
  <c r="D511" i="2" s="1"/>
  <c r="B504" i="8" l="1"/>
  <c r="A503" i="8"/>
  <c r="C117" i="2"/>
  <c r="E109" i="8"/>
  <c r="B512" i="2"/>
  <c r="D512" i="2" s="1"/>
  <c r="A505" i="8" l="1"/>
  <c r="B505" i="8"/>
  <c r="A504" i="8"/>
  <c r="I117" i="2"/>
  <c r="J117" i="2" s="1"/>
  <c r="C110" i="8"/>
  <c r="H117" i="2"/>
  <c r="B513" i="2"/>
  <c r="D513" i="2" s="1"/>
  <c r="B506" i="8" l="1"/>
  <c r="K117" i="2"/>
  <c r="F110" i="8"/>
  <c r="B514" i="2"/>
  <c r="D514" i="2" s="1"/>
  <c r="B507" i="8" l="1"/>
  <c r="A506" i="8"/>
  <c r="E117" i="2"/>
  <c r="G110" i="8"/>
  <c r="B515" i="2"/>
  <c r="D515" i="2" s="1"/>
  <c r="B508" i="8" l="1"/>
  <c r="A507" i="8"/>
  <c r="D110" i="8"/>
  <c r="F117" i="2"/>
  <c r="B516" i="2"/>
  <c r="D516" i="2" s="1"/>
  <c r="A508" i="8" l="1"/>
  <c r="B509" i="8"/>
  <c r="C118" i="2"/>
  <c r="E110" i="8"/>
  <c r="B517" i="2"/>
  <c r="D517" i="2" s="1"/>
  <c r="B510" i="8" l="1"/>
  <c r="I118" i="2"/>
  <c r="J118" i="2" s="1"/>
  <c r="C111" i="8"/>
  <c r="H118" i="2"/>
  <c r="B518" i="2"/>
  <c r="D518" i="2" s="1"/>
  <c r="B511" i="8" l="1"/>
  <c r="K118" i="2"/>
  <c r="F111" i="8"/>
  <c r="A510" i="8"/>
  <c r="A509" i="8"/>
  <c r="B519" i="2"/>
  <c r="D519" i="2" s="1"/>
  <c r="E118" i="2" l="1"/>
  <c r="G111" i="8"/>
  <c r="A511" i="8"/>
  <c r="B512" i="8"/>
  <c r="B520" i="2"/>
  <c r="D520" i="2" s="1"/>
  <c r="B513" i="8" l="1"/>
  <c r="D111" i="8"/>
  <c r="F118" i="2"/>
  <c r="B521" i="2"/>
  <c r="D521" i="2" s="1"/>
  <c r="B514" i="8" l="1"/>
  <c r="C119" i="2"/>
  <c r="E111" i="8"/>
  <c r="A513" i="8"/>
  <c r="A512" i="8"/>
  <c r="B522" i="2"/>
  <c r="D522" i="2" s="1"/>
  <c r="A514" i="8" l="1"/>
  <c r="B515" i="8"/>
  <c r="I119" i="2"/>
  <c r="J119" i="2" s="1"/>
  <c r="C112" i="8"/>
  <c r="H119" i="2"/>
  <c r="B523" i="2"/>
  <c r="D523" i="2" s="1"/>
  <c r="B516" i="8" l="1"/>
  <c r="K119" i="2"/>
  <c r="F112" i="8"/>
  <c r="B524" i="2"/>
  <c r="D524" i="2" s="1"/>
  <c r="B517" i="8" l="1"/>
  <c r="E119" i="2"/>
  <c r="G112" i="8"/>
  <c r="A516" i="8"/>
  <c r="A515" i="8"/>
  <c r="B525" i="2"/>
  <c r="D525" i="2" s="1"/>
  <c r="B518" i="8" l="1"/>
  <c r="D112" i="8"/>
  <c r="F119" i="2"/>
  <c r="B526" i="2"/>
  <c r="D526" i="2" s="1"/>
  <c r="B519" i="8" l="1"/>
  <c r="C120" i="2"/>
  <c r="E112" i="8"/>
  <c r="A518" i="8"/>
  <c r="A517" i="8"/>
  <c r="B527" i="2"/>
  <c r="D527" i="2" s="1"/>
  <c r="B520" i="8" l="1"/>
  <c r="I120" i="2"/>
  <c r="J120" i="2" s="1"/>
  <c r="C113" i="8"/>
  <c r="H120" i="2"/>
  <c r="B528" i="2"/>
  <c r="D528" i="2" s="1"/>
  <c r="B521" i="8" l="1"/>
  <c r="K120" i="2"/>
  <c r="F113" i="8"/>
  <c r="A520" i="8"/>
  <c r="A519" i="8"/>
  <c r="B529" i="2"/>
  <c r="D529" i="2" s="1"/>
  <c r="B522" i="8" l="1"/>
  <c r="E120" i="2"/>
  <c r="G113" i="8"/>
  <c r="A521" i="8"/>
  <c r="B530" i="2"/>
  <c r="D530" i="2" s="1"/>
  <c r="B523" i="8" l="1"/>
  <c r="D113" i="8"/>
  <c r="F120" i="2"/>
  <c r="B531" i="2"/>
  <c r="D531" i="2" s="1"/>
  <c r="B524" i="8" l="1"/>
  <c r="C121" i="2"/>
  <c r="E113" i="8"/>
  <c r="A523" i="8"/>
  <c r="A522" i="8"/>
  <c r="B532" i="2"/>
  <c r="D532" i="2" s="1"/>
  <c r="B525" i="8" l="1"/>
  <c r="A524" i="8"/>
  <c r="I121" i="2"/>
  <c r="J121" i="2" s="1"/>
  <c r="C114" i="8"/>
  <c r="H121" i="2"/>
  <c r="B533" i="2"/>
  <c r="D533" i="2" s="1"/>
  <c r="B526" i="8" l="1"/>
  <c r="A525" i="8"/>
  <c r="K121" i="2"/>
  <c r="F114" i="8"/>
  <c r="B534" i="2"/>
  <c r="D534" i="2" s="1"/>
  <c r="B527" i="8" l="1"/>
  <c r="E121" i="2"/>
  <c r="G114" i="8"/>
  <c r="B535" i="2"/>
  <c r="D535" i="2" s="1"/>
  <c r="A526" i="8"/>
  <c r="B528" i="8" l="1"/>
  <c r="D114" i="8"/>
  <c r="F121" i="2"/>
  <c r="B536" i="2"/>
  <c r="D536" i="2" s="1"/>
  <c r="A529" i="8" l="1"/>
  <c r="B529" i="8"/>
  <c r="C122" i="2"/>
  <c r="E114" i="8"/>
  <c r="A528" i="8"/>
  <c r="A527" i="8"/>
  <c r="B537" i="2"/>
  <c r="D537" i="2" s="1"/>
  <c r="A530" i="8" l="1"/>
  <c r="B530" i="8"/>
  <c r="I122" i="2"/>
  <c r="J122" i="2" s="1"/>
  <c r="C115" i="8"/>
  <c r="H122" i="2"/>
  <c r="B538" i="2"/>
  <c r="D538" i="2" s="1"/>
  <c r="B531" i="8" l="1"/>
  <c r="K122" i="2"/>
  <c r="F115" i="8"/>
  <c r="B539" i="2"/>
  <c r="D539" i="2" s="1"/>
  <c r="B532" i="8" l="1"/>
  <c r="E122" i="2"/>
  <c r="G115" i="8"/>
  <c r="B540" i="2"/>
  <c r="D540" i="2" s="1"/>
  <c r="B533" i="8" l="1"/>
  <c r="D115" i="8"/>
  <c r="F122" i="2"/>
  <c r="A532" i="8"/>
  <c r="A531" i="8"/>
  <c r="B541" i="2"/>
  <c r="D541" i="2" s="1"/>
  <c r="B534" i="8" l="1"/>
  <c r="A533" i="8"/>
  <c r="C123" i="2"/>
  <c r="E115" i="8"/>
  <c r="B542" i="2"/>
  <c r="D542" i="2" s="1"/>
  <c r="B535" i="8" l="1"/>
  <c r="A534" i="8"/>
  <c r="I123" i="2"/>
  <c r="J123" i="2" s="1"/>
  <c r="C116" i="8"/>
  <c r="H123" i="2"/>
  <c r="B543" i="2"/>
  <c r="D543" i="2" s="1"/>
  <c r="B536" i="8" l="1"/>
  <c r="K123" i="2"/>
  <c r="F116" i="8"/>
  <c r="B544" i="2"/>
  <c r="D544" i="2" s="1"/>
  <c r="B537" i="8" l="1"/>
  <c r="E123" i="2"/>
  <c r="G116" i="8"/>
  <c r="A536" i="8"/>
  <c r="A535" i="8"/>
  <c r="B545" i="2"/>
  <c r="D545" i="2" s="1"/>
  <c r="B538" i="8" l="1"/>
  <c r="D116" i="8"/>
  <c r="F123" i="2"/>
  <c r="A537" i="8"/>
  <c r="B546" i="2"/>
  <c r="D546" i="2" s="1"/>
  <c r="B539" i="8" l="1"/>
  <c r="C124" i="2"/>
  <c r="E116" i="8"/>
  <c r="B547" i="2"/>
  <c r="D547" i="2" s="1"/>
  <c r="A538" i="8"/>
  <c r="B540" i="8" l="1"/>
  <c r="I124" i="2"/>
  <c r="J124" i="2" s="1"/>
  <c r="C117" i="8"/>
  <c r="H124" i="2"/>
  <c r="B548" i="2"/>
  <c r="D548" i="2" s="1"/>
  <c r="A541" i="8" l="1"/>
  <c r="B541" i="8"/>
  <c r="K124" i="2"/>
  <c r="F117" i="8"/>
  <c r="A540" i="8"/>
  <c r="A539" i="8"/>
  <c r="B549" i="2"/>
  <c r="D549" i="2" s="1"/>
  <c r="B542" i="8" l="1"/>
  <c r="E124" i="2"/>
  <c r="G117" i="8"/>
  <c r="B550" i="2"/>
  <c r="D550" i="2" s="1"/>
  <c r="B543" i="8" l="1"/>
  <c r="A542" i="8"/>
  <c r="D117" i="8"/>
  <c r="F124" i="2"/>
  <c r="B551" i="2"/>
  <c r="D551" i="2" s="1"/>
  <c r="B544" i="8" l="1"/>
  <c r="A543" i="8"/>
  <c r="C125" i="2"/>
  <c r="E117" i="8"/>
  <c r="B552" i="2"/>
  <c r="D552" i="2" s="1"/>
  <c r="B545" i="8" l="1"/>
  <c r="A544" i="8"/>
  <c r="I125" i="2"/>
  <c r="J125" i="2" s="1"/>
  <c r="C118" i="8"/>
  <c r="H125" i="2"/>
  <c r="B553" i="2"/>
  <c r="D553" i="2" s="1"/>
  <c r="B546" i="8" l="1"/>
  <c r="A545" i="8"/>
  <c r="K125" i="2"/>
  <c r="F118" i="8"/>
  <c r="B554" i="2"/>
  <c r="D554" i="2" s="1"/>
  <c r="B547" i="8" l="1"/>
  <c r="E125" i="2"/>
  <c r="G118" i="8"/>
  <c r="B555" i="2"/>
  <c r="D555" i="2" s="1"/>
  <c r="B548" i="8" l="1"/>
  <c r="D118" i="8"/>
  <c r="F125" i="2"/>
  <c r="A547" i="8"/>
  <c r="A546" i="8"/>
  <c r="B556" i="2"/>
  <c r="D556" i="2" s="1"/>
  <c r="B549" i="8" l="1"/>
  <c r="C126" i="2"/>
  <c r="E118" i="8"/>
  <c r="A548" i="8"/>
  <c r="B557" i="2"/>
  <c r="D557" i="2" s="1"/>
  <c r="B550" i="8" l="1"/>
  <c r="A549" i="8"/>
  <c r="I126" i="2"/>
  <c r="J126" i="2" s="1"/>
  <c r="C119" i="8"/>
  <c r="H126" i="2"/>
  <c r="B558" i="2"/>
  <c r="D558" i="2" s="1"/>
  <c r="B551" i="8" l="1"/>
  <c r="K126" i="2"/>
  <c r="F119" i="8"/>
  <c r="B559" i="2"/>
  <c r="D559" i="2" s="1"/>
  <c r="B552" i="8" l="1"/>
  <c r="E126" i="2"/>
  <c r="G119" i="8"/>
  <c r="A551" i="8"/>
  <c r="A550" i="8"/>
  <c r="B560" i="2"/>
  <c r="D560" i="2" s="1"/>
  <c r="A553" i="8" l="1"/>
  <c r="A552" i="8"/>
  <c r="B553" i="8"/>
  <c r="D119" i="8"/>
  <c r="F126" i="2"/>
  <c r="B561" i="2"/>
  <c r="D561" i="2" s="1"/>
  <c r="B554" i="8" l="1"/>
  <c r="C127" i="2"/>
  <c r="E119" i="8"/>
  <c r="B562" i="2"/>
  <c r="D562" i="2" s="1"/>
  <c r="B555" i="8" l="1"/>
  <c r="A554" i="8"/>
  <c r="I127" i="2"/>
  <c r="J127" i="2" s="1"/>
  <c r="C120" i="8"/>
  <c r="H127" i="2"/>
  <c r="B563" i="2"/>
  <c r="D563" i="2" s="1"/>
  <c r="B556" i="8" l="1"/>
  <c r="K127" i="2"/>
  <c r="F120" i="8"/>
  <c r="B564" i="2"/>
  <c r="D564" i="2" s="1"/>
  <c r="B557" i="8" l="1"/>
  <c r="E127" i="2"/>
  <c r="G120" i="8"/>
  <c r="A556" i="8"/>
  <c r="A555" i="8"/>
  <c r="B565" i="2"/>
  <c r="D565" i="2" s="1"/>
  <c r="B558" i="8" l="1"/>
  <c r="A557" i="8"/>
  <c r="D120" i="8"/>
  <c r="F127" i="2"/>
  <c r="B566" i="2"/>
  <c r="D566" i="2" s="1"/>
  <c r="B559" i="8" l="1"/>
  <c r="A558" i="8"/>
  <c r="C128" i="2"/>
  <c r="E120" i="8"/>
  <c r="B567" i="2"/>
  <c r="D567" i="2" s="1"/>
  <c r="B560" i="8" l="1"/>
  <c r="I128" i="2"/>
  <c r="J128" i="2" s="1"/>
  <c r="C121" i="8"/>
  <c r="H128" i="2"/>
  <c r="B568" i="2"/>
  <c r="D568" i="2" s="1"/>
  <c r="B561" i="8" l="1"/>
  <c r="K128" i="2"/>
  <c r="F121" i="8"/>
  <c r="A560" i="8"/>
  <c r="A559" i="8"/>
  <c r="B569" i="2"/>
  <c r="D569" i="2" s="1"/>
  <c r="E128" i="2" l="1"/>
  <c r="G121" i="8"/>
  <c r="A561" i="8"/>
  <c r="B562" i="8"/>
  <c r="B570" i="2"/>
  <c r="D570" i="2" s="1"/>
  <c r="B563" i="8" l="1"/>
  <c r="D121" i="8"/>
  <c r="F128" i="2"/>
  <c r="B571" i="2"/>
  <c r="D571" i="2" s="1"/>
  <c r="A562" i="8"/>
  <c r="B564" i="8" l="1"/>
  <c r="C129" i="2"/>
  <c r="E121" i="8"/>
  <c r="B572" i="2"/>
  <c r="D572" i="2" s="1"/>
  <c r="B565" i="8" l="1"/>
  <c r="I129" i="2"/>
  <c r="J129" i="2" s="1"/>
  <c r="C122" i="8"/>
  <c r="H129" i="2"/>
  <c r="A564" i="8"/>
  <c r="A563" i="8"/>
  <c r="B573" i="2"/>
  <c r="D573" i="2" s="1"/>
  <c r="B566" i="8" l="1"/>
  <c r="K129" i="2"/>
  <c r="F122" i="8"/>
  <c r="B574" i="2"/>
  <c r="D574" i="2" s="1"/>
  <c r="B567" i="8" l="1"/>
  <c r="E129" i="2"/>
  <c r="G122" i="8"/>
  <c r="A566" i="8"/>
  <c r="A565" i="8"/>
  <c r="B575" i="2"/>
  <c r="D575" i="2" s="1"/>
  <c r="B568" i="8" l="1"/>
  <c r="D122" i="8"/>
  <c r="F129" i="2"/>
  <c r="B576" i="2"/>
  <c r="D576" i="2" s="1"/>
  <c r="B569" i="8" l="1"/>
  <c r="C130" i="2"/>
  <c r="E122" i="8"/>
  <c r="A568" i="8"/>
  <c r="A567" i="8"/>
  <c r="B577" i="2"/>
  <c r="D577" i="2" s="1"/>
  <c r="B570" i="8" l="1"/>
  <c r="I130" i="2"/>
  <c r="J130" i="2" s="1"/>
  <c r="C123" i="8"/>
  <c r="H130" i="2"/>
  <c r="B578" i="2"/>
  <c r="D578" i="2" s="1"/>
  <c r="A569" i="8"/>
  <c r="B571" i="8" l="1"/>
  <c r="K130" i="2"/>
  <c r="F123" i="8"/>
  <c r="A570" i="8"/>
  <c r="B579" i="2"/>
  <c r="D579" i="2" s="1"/>
  <c r="B572" i="8" l="1"/>
  <c r="E130" i="2"/>
  <c r="G123" i="8"/>
  <c r="B580" i="2"/>
  <c r="D580" i="2" s="1"/>
  <c r="B573" i="8" l="1"/>
  <c r="D123" i="8"/>
  <c r="F130" i="2"/>
  <c r="A572" i="8"/>
  <c r="A571" i="8"/>
  <c r="B581" i="2"/>
  <c r="D581" i="2" s="1"/>
  <c r="B574" i="8" l="1"/>
  <c r="C131" i="2"/>
  <c r="E123" i="8"/>
  <c r="A573" i="8"/>
  <c r="B582" i="2"/>
  <c r="D582" i="2" s="1"/>
  <c r="B575" i="8" l="1"/>
  <c r="I131" i="2"/>
  <c r="J131" i="2" s="1"/>
  <c r="C124" i="8"/>
  <c r="H131" i="2"/>
  <c r="B583" i="2"/>
  <c r="D583" i="2" s="1"/>
  <c r="B576" i="8" l="1"/>
  <c r="K131" i="2"/>
  <c r="F124" i="8"/>
  <c r="A575" i="8"/>
  <c r="A574" i="8"/>
  <c r="B584" i="2"/>
  <c r="D584" i="2" s="1"/>
  <c r="B577" i="8" l="1"/>
  <c r="E131" i="2"/>
  <c r="G124" i="8"/>
  <c r="B585" i="2"/>
  <c r="D585" i="2" s="1"/>
  <c r="B578" i="8" l="1"/>
  <c r="D124" i="8"/>
  <c r="F131" i="2"/>
  <c r="A577" i="8"/>
  <c r="A576" i="8"/>
  <c r="B586" i="2"/>
  <c r="D586" i="2" s="1"/>
  <c r="B579" i="8" l="1"/>
  <c r="C132" i="2"/>
  <c r="E124" i="8"/>
  <c r="A578" i="8"/>
  <c r="B587" i="2"/>
  <c r="D587" i="2" s="1"/>
  <c r="B580" i="8" l="1"/>
  <c r="A579" i="8"/>
  <c r="I132" i="2"/>
  <c r="J132" i="2" s="1"/>
  <c r="C125" i="8"/>
  <c r="H132" i="2"/>
  <c r="B588" i="2"/>
  <c r="D588" i="2" s="1"/>
  <c r="B581" i="8" l="1"/>
  <c r="K132" i="2"/>
  <c r="F125" i="8"/>
  <c r="B589" i="2"/>
  <c r="D589" i="2" s="1"/>
  <c r="A580" i="8"/>
  <c r="B582" i="8" l="1"/>
  <c r="E132" i="2"/>
  <c r="G125" i="8"/>
  <c r="A581" i="8"/>
  <c r="B590" i="2"/>
  <c r="D590" i="2" s="1"/>
  <c r="B583" i="8" l="1"/>
  <c r="D125" i="8"/>
  <c r="F132" i="2"/>
  <c r="B591" i="2"/>
  <c r="D591" i="2" s="1"/>
  <c r="B584" i="8" l="1"/>
  <c r="C133" i="2"/>
  <c r="E125" i="8"/>
  <c r="A583" i="8"/>
  <c r="A582" i="8"/>
  <c r="B592" i="2"/>
  <c r="D592" i="2" s="1"/>
  <c r="B585" i="8" l="1"/>
  <c r="I133" i="2"/>
  <c r="J133" i="2" s="1"/>
  <c r="C126" i="8"/>
  <c r="H133" i="2"/>
  <c r="B593" i="2"/>
  <c r="D593" i="2" s="1"/>
  <c r="A584" i="8"/>
  <c r="B586" i="8" l="1"/>
  <c r="K133" i="2"/>
  <c r="F126" i="8"/>
  <c r="B594" i="2"/>
  <c r="D594" i="2" s="1"/>
  <c r="A585" i="8"/>
  <c r="B587" i="8" l="1"/>
  <c r="E133" i="2"/>
  <c r="G126" i="8"/>
  <c r="B595" i="2"/>
  <c r="D595" i="2" s="1"/>
  <c r="A586" i="8"/>
  <c r="B588" i="8" l="1"/>
  <c r="D126" i="8"/>
  <c r="F133" i="2"/>
  <c r="A587" i="8"/>
  <c r="B596" i="2"/>
  <c r="D596" i="2" s="1"/>
  <c r="B589" i="8" l="1"/>
  <c r="C134" i="2"/>
  <c r="E126" i="8"/>
  <c r="B597" i="2"/>
  <c r="D597" i="2" s="1"/>
  <c r="B590" i="8" l="1"/>
  <c r="I134" i="2"/>
  <c r="J134" i="2" s="1"/>
  <c r="C127" i="8"/>
  <c r="H134" i="2"/>
  <c r="A589" i="8"/>
  <c r="A588" i="8"/>
  <c r="B598" i="2"/>
  <c r="D598" i="2" s="1"/>
  <c r="B591" i="8" l="1"/>
  <c r="A590" i="8"/>
  <c r="K134" i="2"/>
  <c r="F127" i="8"/>
  <c r="B599" i="2"/>
  <c r="D599" i="2" s="1"/>
  <c r="B592" i="8" l="1"/>
  <c r="A591" i="8"/>
  <c r="E134" i="2"/>
  <c r="G127" i="8"/>
  <c r="B600" i="2"/>
  <c r="D600" i="2" s="1"/>
  <c r="B593" i="8" l="1"/>
  <c r="F134" i="2"/>
  <c r="D127" i="8"/>
  <c r="B601" i="2"/>
  <c r="D601" i="2" s="1"/>
  <c r="B594" i="8" l="1"/>
  <c r="C135" i="2"/>
  <c r="E127" i="8"/>
  <c r="A593" i="8"/>
  <c r="A592" i="8"/>
  <c r="B602" i="2"/>
  <c r="D602" i="2" s="1"/>
  <c r="B595" i="8" l="1"/>
  <c r="I135" i="2"/>
  <c r="J135" i="2" s="1"/>
  <c r="C128" i="8"/>
  <c r="H135" i="2"/>
  <c r="B603" i="2"/>
  <c r="D603" i="2" s="1"/>
  <c r="A594" i="8"/>
  <c r="B596" i="8" l="1"/>
  <c r="K135" i="2"/>
  <c r="F128" i="8"/>
  <c r="B604" i="2"/>
  <c r="D604" i="2" s="1"/>
  <c r="B597" i="8" l="1"/>
  <c r="E135" i="2"/>
  <c r="G128" i="8"/>
  <c r="A596" i="8"/>
  <c r="A595" i="8"/>
  <c r="B605" i="2"/>
  <c r="D605" i="2" s="1"/>
  <c r="B598" i="8" l="1"/>
  <c r="A597" i="8"/>
  <c r="F135" i="2"/>
  <c r="D128" i="8"/>
  <c r="B606" i="2"/>
  <c r="D606" i="2" s="1"/>
  <c r="B599" i="8" l="1"/>
  <c r="C136" i="2"/>
  <c r="E128" i="8"/>
  <c r="B607" i="2"/>
  <c r="D607" i="2" s="1"/>
  <c r="A598" i="8"/>
  <c r="B600" i="8" l="1"/>
  <c r="I136" i="2"/>
  <c r="J136" i="2" s="1"/>
  <c r="C129" i="8"/>
  <c r="H136" i="2"/>
  <c r="B608" i="2"/>
  <c r="D608" i="2" s="1"/>
  <c r="B601" i="8" l="1"/>
  <c r="K136" i="2"/>
  <c r="F129" i="8"/>
  <c r="A600" i="8"/>
  <c r="A599" i="8"/>
  <c r="B609" i="2"/>
  <c r="D609" i="2" s="1"/>
  <c r="A601" i="8" l="1"/>
  <c r="B602" i="8"/>
  <c r="E136" i="2"/>
  <c r="G129" i="8"/>
  <c r="B610" i="2"/>
  <c r="D610" i="2" s="1"/>
  <c r="B603" i="8" l="1"/>
  <c r="A602" i="8"/>
  <c r="F136" i="2"/>
  <c r="D129" i="8"/>
  <c r="B611" i="2"/>
  <c r="D611" i="2" s="1"/>
  <c r="B604" i="8" l="1"/>
  <c r="C137" i="2"/>
  <c r="E129" i="8"/>
  <c r="B612" i="2"/>
  <c r="D612" i="2" s="1"/>
  <c r="B605" i="8" l="1"/>
  <c r="I137" i="2"/>
  <c r="J137" i="2" s="1"/>
  <c r="C130" i="8"/>
  <c r="H137" i="2"/>
  <c r="A604" i="8"/>
  <c r="A603" i="8"/>
  <c r="B613" i="2"/>
  <c r="D613" i="2" s="1"/>
  <c r="B606" i="8" l="1"/>
  <c r="A605" i="8"/>
  <c r="K137" i="2"/>
  <c r="F130" i="8"/>
  <c r="B614" i="2"/>
  <c r="D614" i="2" s="1"/>
  <c r="B607" i="8" l="1"/>
  <c r="E137" i="2"/>
  <c r="G130" i="8"/>
  <c r="B615" i="2"/>
  <c r="D615" i="2" s="1"/>
  <c r="B608" i="8" l="1"/>
  <c r="F137" i="2"/>
  <c r="D130" i="8"/>
  <c r="A607" i="8"/>
  <c r="A606" i="8"/>
  <c r="B616" i="2"/>
  <c r="D616" i="2" s="1"/>
  <c r="B609" i="8" l="1"/>
  <c r="A608" i="8"/>
  <c r="C138" i="2"/>
  <c r="E130" i="8"/>
  <c r="B617" i="2"/>
  <c r="D617" i="2" s="1"/>
  <c r="B610" i="8" l="1"/>
  <c r="I138" i="2"/>
  <c r="J138" i="2" s="1"/>
  <c r="C131" i="8"/>
  <c r="H138" i="2"/>
  <c r="B618" i="2"/>
  <c r="D618" i="2" s="1"/>
  <c r="B611" i="8" l="1"/>
  <c r="K138" i="2"/>
  <c r="F131" i="8"/>
  <c r="A610" i="8"/>
  <c r="A609" i="8"/>
  <c r="B619" i="2"/>
  <c r="D619" i="2" s="1"/>
  <c r="B612" i="8" l="1"/>
  <c r="E138" i="2"/>
  <c r="G131" i="8"/>
  <c r="A611" i="8"/>
  <c r="B620" i="2"/>
  <c r="D620" i="2" s="1"/>
  <c r="B613" i="8" l="1"/>
  <c r="A612" i="8"/>
  <c r="F138" i="2"/>
  <c r="D131" i="8"/>
  <c r="B621" i="2"/>
  <c r="D621" i="2" s="1"/>
  <c r="B614" i="8" l="1"/>
  <c r="C139" i="2"/>
  <c r="E131" i="8"/>
  <c r="B622" i="2"/>
  <c r="D622" i="2" s="1"/>
  <c r="B615" i="8" l="1"/>
  <c r="I139" i="2"/>
  <c r="J139" i="2" s="1"/>
  <c r="C132" i="8"/>
  <c r="H139" i="2"/>
  <c r="A614" i="8"/>
  <c r="A613" i="8"/>
  <c r="B623" i="2"/>
  <c r="D623" i="2" s="1"/>
  <c r="B616" i="8" l="1"/>
  <c r="K139" i="2"/>
  <c r="F132" i="8"/>
  <c r="B624" i="2"/>
  <c r="D624" i="2" s="1"/>
  <c r="A615" i="8"/>
  <c r="B617" i="8" l="1"/>
  <c r="E139" i="2"/>
  <c r="G132" i="8"/>
  <c r="A616" i="8"/>
  <c r="B625" i="2"/>
  <c r="D625" i="2" s="1"/>
  <c r="B618" i="8" l="1"/>
  <c r="F139" i="2"/>
  <c r="D132" i="8"/>
  <c r="B626" i="2"/>
  <c r="D626" i="2" s="1"/>
  <c r="A617" i="8"/>
  <c r="B619" i="8" l="1"/>
  <c r="C140" i="2"/>
  <c r="E132" i="8"/>
  <c r="B627" i="2"/>
  <c r="D627" i="2" s="1"/>
  <c r="B620" i="8" l="1"/>
  <c r="I140" i="2"/>
  <c r="J140" i="2" s="1"/>
  <c r="C133" i="8"/>
  <c r="H140" i="2"/>
  <c r="A619" i="8"/>
  <c r="A618" i="8"/>
  <c r="B628" i="2"/>
  <c r="D628" i="2" s="1"/>
  <c r="B621" i="8" l="1"/>
  <c r="A620" i="8"/>
  <c r="K140" i="2"/>
  <c r="F133" i="8"/>
  <c r="B629" i="2"/>
  <c r="D629" i="2" s="1"/>
  <c r="B622" i="8" l="1"/>
  <c r="E140" i="2"/>
  <c r="G133" i="8"/>
  <c r="B630" i="2"/>
  <c r="D630" i="2" s="1"/>
  <c r="B623" i="8" l="1"/>
  <c r="F140" i="2"/>
  <c r="D133" i="8"/>
  <c r="A622" i="8"/>
  <c r="A621" i="8"/>
  <c r="B631" i="2"/>
  <c r="D631" i="2" s="1"/>
  <c r="B624" i="8" l="1"/>
  <c r="A623" i="8"/>
  <c r="C141" i="2"/>
  <c r="E133" i="8"/>
  <c r="B632" i="2"/>
  <c r="D632" i="2" s="1"/>
  <c r="B625" i="8" l="1"/>
  <c r="I141" i="2"/>
  <c r="J141" i="2" s="1"/>
  <c r="C134" i="8"/>
  <c r="H141" i="2"/>
  <c r="B633" i="2"/>
  <c r="D633" i="2" s="1"/>
  <c r="A624" i="8"/>
  <c r="B626" i="8" l="1"/>
  <c r="K141" i="2"/>
  <c r="F134" i="8"/>
  <c r="B634" i="2"/>
  <c r="D634" i="2" s="1"/>
  <c r="B627" i="8" l="1"/>
  <c r="E141" i="2"/>
  <c r="G134" i="8"/>
  <c r="A626" i="8"/>
  <c r="A625" i="8"/>
  <c r="B635" i="2"/>
  <c r="D635" i="2" s="1"/>
  <c r="B628" i="8" l="1"/>
  <c r="F141" i="2"/>
  <c r="D134" i="8"/>
  <c r="B636" i="2"/>
  <c r="D636" i="2" s="1"/>
  <c r="A627" i="8"/>
  <c r="B629" i="8" l="1"/>
  <c r="C142" i="2"/>
  <c r="E134" i="8"/>
  <c r="A628" i="8"/>
  <c r="B637" i="2"/>
  <c r="D637" i="2" s="1"/>
  <c r="B630" i="8" l="1"/>
  <c r="A629" i="8"/>
  <c r="I142" i="2"/>
  <c r="J142" i="2" s="1"/>
  <c r="C135" i="8"/>
  <c r="H142" i="2"/>
  <c r="B638" i="2"/>
  <c r="D638" i="2" s="1"/>
  <c r="A630" i="8" l="1"/>
  <c r="B631" i="8"/>
  <c r="K142" i="2"/>
  <c r="F135" i="8"/>
  <c r="B639" i="2"/>
  <c r="D639" i="2" s="1"/>
  <c r="E142" i="2" l="1"/>
  <c r="G135" i="8"/>
  <c r="A631" i="8"/>
  <c r="B632" i="8"/>
  <c r="B640" i="2"/>
  <c r="D640" i="2" s="1"/>
  <c r="A632" i="8" l="1"/>
  <c r="B633" i="8"/>
  <c r="F142" i="2"/>
  <c r="D135" i="8"/>
  <c r="B641" i="2"/>
  <c r="D641" i="2" s="1"/>
  <c r="C143" i="2" l="1"/>
  <c r="E135" i="8"/>
  <c r="A633" i="8"/>
  <c r="B634" i="8"/>
  <c r="B642" i="2"/>
  <c r="D642" i="2" s="1"/>
  <c r="B635" i="8" l="1"/>
  <c r="A634" i="8"/>
  <c r="I143" i="2"/>
  <c r="J143" i="2" s="1"/>
  <c r="C136" i="8"/>
  <c r="H143" i="2"/>
  <c r="B643" i="2"/>
  <c r="D643" i="2" s="1"/>
  <c r="A635" i="8" l="1"/>
  <c r="B636" i="8"/>
  <c r="K143" i="2"/>
  <c r="F136" i="8"/>
  <c r="B644" i="2"/>
  <c r="D644" i="2" s="1"/>
  <c r="B637" i="8" l="1"/>
  <c r="E143" i="2"/>
  <c r="G136" i="8"/>
  <c r="B645" i="2"/>
  <c r="D645" i="2" s="1"/>
  <c r="A636" i="8"/>
  <c r="B638" i="8" l="1"/>
  <c r="F143" i="2"/>
  <c r="D136" i="8"/>
  <c r="B646" i="2"/>
  <c r="D646" i="2" s="1"/>
  <c r="B639" i="8" l="1"/>
  <c r="C144" i="2"/>
  <c r="E136" i="8"/>
  <c r="A638" i="8"/>
  <c r="A637" i="8"/>
  <c r="B647" i="2"/>
  <c r="D647" i="2" s="1"/>
  <c r="B640" i="8" l="1"/>
  <c r="I144" i="2"/>
  <c r="J144" i="2" s="1"/>
  <c r="C137" i="8"/>
  <c r="H144" i="2"/>
  <c r="B648" i="2"/>
  <c r="D648" i="2" s="1"/>
  <c r="B641" i="8" l="1"/>
  <c r="K144" i="2"/>
  <c r="F137" i="8"/>
  <c r="A640" i="8"/>
  <c r="A639" i="8"/>
  <c r="B649" i="2"/>
  <c r="D649" i="2" s="1"/>
  <c r="B642" i="8" l="1"/>
  <c r="E144" i="2"/>
  <c r="G137" i="8"/>
  <c r="A641" i="8"/>
  <c r="B650" i="2"/>
  <c r="D650" i="2" s="1"/>
  <c r="B643" i="8" l="1"/>
  <c r="A642" i="8"/>
  <c r="F144" i="2"/>
  <c r="D137" i="8"/>
  <c r="B651" i="2"/>
  <c r="D651" i="2" s="1"/>
  <c r="B644" i="8" l="1"/>
  <c r="A643" i="8"/>
  <c r="C145" i="2"/>
  <c r="E137" i="8"/>
  <c r="B652" i="2"/>
  <c r="D652" i="2" s="1"/>
  <c r="B645" i="8" l="1"/>
  <c r="I145" i="2"/>
  <c r="J145" i="2" s="1"/>
  <c r="C138" i="8"/>
  <c r="H145" i="2"/>
  <c r="B653" i="2"/>
  <c r="D653" i="2" s="1"/>
  <c r="B646" i="8" l="1"/>
  <c r="K145" i="2"/>
  <c r="F138" i="8"/>
  <c r="A645" i="8"/>
  <c r="A644" i="8"/>
  <c r="B654" i="2"/>
  <c r="D654" i="2" s="1"/>
  <c r="B647" i="8" l="1"/>
  <c r="E145" i="2"/>
  <c r="G138" i="8"/>
  <c r="B655" i="2"/>
  <c r="D655" i="2" s="1"/>
  <c r="B648" i="8" l="1"/>
  <c r="F145" i="2"/>
  <c r="D138" i="8"/>
  <c r="A647" i="8"/>
  <c r="A646" i="8"/>
  <c r="B656" i="2"/>
  <c r="D656" i="2" s="1"/>
  <c r="B649" i="8" l="1"/>
  <c r="C146" i="2"/>
  <c r="E138" i="8"/>
  <c r="B657" i="2"/>
  <c r="D657" i="2" s="1"/>
  <c r="A648" i="8"/>
  <c r="B650" i="8" l="1"/>
  <c r="I146" i="2"/>
  <c r="J146" i="2" s="1"/>
  <c r="C139" i="8"/>
  <c r="H146" i="2"/>
  <c r="B658" i="2"/>
  <c r="D658" i="2" s="1"/>
  <c r="B651" i="8" l="1"/>
  <c r="K146" i="2"/>
  <c r="F139" i="8"/>
  <c r="A650" i="8"/>
  <c r="A649" i="8"/>
  <c r="B659" i="2"/>
  <c r="D659" i="2" s="1"/>
  <c r="B652" i="8" l="1"/>
  <c r="E146" i="2"/>
  <c r="G139" i="8"/>
  <c r="A651" i="8"/>
  <c r="B660" i="2"/>
  <c r="D660" i="2" s="1"/>
  <c r="B653" i="8" l="1"/>
  <c r="F146" i="2"/>
  <c r="D139" i="8"/>
  <c r="B661" i="2"/>
  <c r="D661" i="2" s="1"/>
  <c r="B654" i="8" l="1"/>
  <c r="C147" i="2"/>
  <c r="E139" i="8"/>
  <c r="A653" i="8"/>
  <c r="A652" i="8"/>
  <c r="B662" i="2"/>
  <c r="D662" i="2" s="1"/>
  <c r="B655" i="8" l="1"/>
  <c r="I147" i="2"/>
  <c r="J147" i="2" s="1"/>
  <c r="C140" i="8"/>
  <c r="H147" i="2"/>
  <c r="B663" i="2"/>
  <c r="D663" i="2" s="1"/>
  <c r="B656" i="8" l="1"/>
  <c r="K147" i="2"/>
  <c r="F140" i="8"/>
  <c r="A655" i="8"/>
  <c r="A654" i="8"/>
  <c r="B664" i="2"/>
  <c r="D664" i="2" s="1"/>
  <c r="B657" i="8" l="1"/>
  <c r="A656" i="8"/>
  <c r="E147" i="2"/>
  <c r="G140" i="8"/>
  <c r="B665" i="2"/>
  <c r="D665" i="2" s="1"/>
  <c r="B658" i="8" l="1"/>
  <c r="A657" i="8"/>
  <c r="F147" i="2"/>
  <c r="D140" i="8"/>
  <c r="B666" i="2"/>
  <c r="D666" i="2" s="1"/>
  <c r="B659" i="8" l="1"/>
  <c r="A658" i="8"/>
  <c r="C148" i="2"/>
  <c r="E140" i="8"/>
  <c r="B667" i="2"/>
  <c r="D667" i="2" s="1"/>
  <c r="A659" i="8" l="1"/>
  <c r="B660" i="8"/>
  <c r="I148" i="2"/>
  <c r="J148" i="2" s="1"/>
  <c r="C141" i="8"/>
  <c r="H148" i="2"/>
  <c r="B668" i="2"/>
  <c r="D668" i="2" s="1"/>
  <c r="B661" i="8" l="1"/>
  <c r="A660" i="8"/>
  <c r="K148" i="2"/>
  <c r="F141" i="8"/>
  <c r="B669" i="2"/>
  <c r="D669" i="2" s="1"/>
  <c r="B662" i="8" l="1"/>
  <c r="E148" i="2"/>
  <c r="G141" i="8"/>
  <c r="B670" i="2"/>
  <c r="D670" i="2" s="1"/>
  <c r="B663" i="8" l="1"/>
  <c r="F148" i="2"/>
  <c r="D141" i="8"/>
  <c r="A662" i="8"/>
  <c r="A661" i="8"/>
  <c r="B671" i="2"/>
  <c r="D671" i="2" s="1"/>
  <c r="B664" i="8" l="1"/>
  <c r="C149" i="2"/>
  <c r="E141" i="8"/>
  <c r="B672" i="2"/>
  <c r="D672" i="2" s="1"/>
  <c r="A663" i="8"/>
  <c r="B665" i="8" l="1"/>
  <c r="I149" i="2"/>
  <c r="J149" i="2" s="1"/>
  <c r="C142" i="8"/>
  <c r="H149" i="2"/>
  <c r="A664" i="8"/>
  <c r="B673" i="2"/>
  <c r="D673" i="2" s="1"/>
  <c r="B666" i="8" l="1"/>
  <c r="A665" i="8"/>
  <c r="K149" i="2"/>
  <c r="F142" i="8"/>
  <c r="B674" i="2"/>
  <c r="D674" i="2" s="1"/>
  <c r="B667" i="8" l="1"/>
  <c r="A666" i="8"/>
  <c r="E149" i="2"/>
  <c r="G142" i="8"/>
  <c r="B675" i="2"/>
  <c r="D675" i="2" s="1"/>
  <c r="B668" i="8" l="1"/>
  <c r="F149" i="2"/>
  <c r="D142" i="8"/>
  <c r="B676" i="2"/>
  <c r="D676" i="2" s="1"/>
  <c r="A667" i="8"/>
  <c r="B669" i="8" l="1"/>
  <c r="C150" i="2"/>
  <c r="E142" i="8"/>
  <c r="A668" i="8"/>
  <c r="B677" i="2"/>
  <c r="D677" i="2" s="1"/>
  <c r="B670" i="8" l="1"/>
  <c r="I150" i="2"/>
  <c r="J150" i="2" s="1"/>
  <c r="C143" i="8"/>
  <c r="H150" i="2"/>
  <c r="A669" i="8"/>
  <c r="B678" i="2"/>
  <c r="D678" i="2" s="1"/>
  <c r="B671" i="8" l="1"/>
  <c r="K150" i="2"/>
  <c r="F143" i="8"/>
  <c r="B679" i="2"/>
  <c r="D679" i="2" s="1"/>
  <c r="A670" i="8"/>
  <c r="B672" i="8" l="1"/>
  <c r="E150" i="2"/>
  <c r="G143" i="8"/>
  <c r="B680" i="2"/>
  <c r="D680" i="2" s="1"/>
  <c r="B673" i="8" l="1"/>
  <c r="F150" i="2"/>
  <c r="D143" i="8"/>
  <c r="A672" i="8"/>
  <c r="A671" i="8"/>
  <c r="B681" i="2"/>
  <c r="D681" i="2" s="1"/>
  <c r="B674" i="8" l="1"/>
  <c r="C151" i="2"/>
  <c r="E143" i="8"/>
  <c r="B682" i="2"/>
  <c r="D682" i="2" s="1"/>
  <c r="B675" i="8" l="1"/>
  <c r="I151" i="2"/>
  <c r="J151" i="2" s="1"/>
  <c r="C144" i="8"/>
  <c r="H151" i="2"/>
  <c r="A674" i="8"/>
  <c r="A673" i="8"/>
  <c r="B683" i="2"/>
  <c r="D683" i="2" s="1"/>
  <c r="B676" i="8" l="1"/>
  <c r="A675" i="8"/>
  <c r="K151" i="2"/>
  <c r="F144" i="8"/>
  <c r="B684" i="2"/>
  <c r="D684" i="2" s="1"/>
  <c r="B677" i="8" l="1"/>
  <c r="A676" i="8"/>
  <c r="E151" i="2"/>
  <c r="G144" i="8"/>
  <c r="B685" i="2"/>
  <c r="D685" i="2" s="1"/>
  <c r="B678" i="8" l="1"/>
  <c r="A677" i="8"/>
  <c r="F151" i="2"/>
  <c r="D144" i="8"/>
  <c r="B686" i="2"/>
  <c r="D686" i="2" s="1"/>
  <c r="A678" i="8" l="1"/>
  <c r="B679" i="8"/>
  <c r="C152" i="2"/>
  <c r="E144" i="8"/>
  <c r="B687" i="2"/>
  <c r="D687" i="2" s="1"/>
  <c r="B680" i="8" l="1"/>
  <c r="I152" i="2"/>
  <c r="J152" i="2" s="1"/>
  <c r="C145" i="8"/>
  <c r="H152" i="2"/>
  <c r="B688" i="2"/>
  <c r="D688" i="2" s="1"/>
  <c r="B681" i="8" l="1"/>
  <c r="K152" i="2"/>
  <c r="F145" i="8"/>
  <c r="A680" i="8"/>
  <c r="A679" i="8"/>
  <c r="B689" i="2"/>
  <c r="D689" i="2" s="1"/>
  <c r="B682" i="8" l="1"/>
  <c r="E152" i="2"/>
  <c r="G145" i="8"/>
  <c r="A681" i="8"/>
  <c r="B690" i="2"/>
  <c r="D690" i="2" s="1"/>
  <c r="B683" i="8" l="1"/>
  <c r="F152" i="2"/>
  <c r="D145" i="8"/>
  <c r="B691" i="2"/>
  <c r="D691" i="2" s="1"/>
  <c r="A682" i="8"/>
  <c r="B684" i="8" l="1"/>
  <c r="C153" i="2"/>
  <c r="E145" i="8"/>
  <c r="B692" i="2"/>
  <c r="D692" i="2" s="1"/>
  <c r="A685" i="8" l="1"/>
  <c r="B685" i="8"/>
  <c r="I153" i="2"/>
  <c r="J153" i="2" s="1"/>
  <c r="C146" i="8"/>
  <c r="H153" i="2"/>
  <c r="A684" i="8"/>
  <c r="A683" i="8"/>
  <c r="B693" i="2"/>
  <c r="D693" i="2" s="1"/>
  <c r="B686" i="8" l="1"/>
  <c r="K153" i="2"/>
  <c r="F146" i="8"/>
  <c r="B694" i="2"/>
  <c r="D694" i="2" s="1"/>
  <c r="B687" i="8" l="1"/>
  <c r="A686" i="8"/>
  <c r="E153" i="2"/>
  <c r="G146" i="8"/>
  <c r="B695" i="2"/>
  <c r="D695" i="2" s="1"/>
  <c r="B688" i="8" l="1"/>
  <c r="F153" i="2"/>
  <c r="D146" i="8"/>
  <c r="B696" i="2"/>
  <c r="D696" i="2" s="1"/>
  <c r="B689" i="8" l="1"/>
  <c r="C154" i="2"/>
  <c r="E146" i="8"/>
  <c r="A688" i="8"/>
  <c r="A687" i="8"/>
  <c r="B697" i="2"/>
  <c r="D697" i="2" s="1"/>
  <c r="B690" i="8" l="1"/>
  <c r="I154" i="2"/>
  <c r="J154" i="2" s="1"/>
  <c r="C147" i="8"/>
  <c r="H154" i="2"/>
  <c r="B698" i="2"/>
  <c r="D698" i="2" s="1"/>
  <c r="B691" i="8" l="1"/>
  <c r="K154" i="2"/>
  <c r="F147" i="8"/>
  <c r="A690" i="8"/>
  <c r="A689" i="8"/>
  <c r="B699" i="2"/>
  <c r="D699" i="2" s="1"/>
  <c r="E154" i="2" l="1"/>
  <c r="G147" i="8"/>
  <c r="A691" i="8"/>
  <c r="B692" i="8"/>
  <c r="B700" i="2"/>
  <c r="D700" i="2" s="1"/>
  <c r="B693" i="8" l="1"/>
  <c r="F154" i="2"/>
  <c r="D147" i="8"/>
  <c r="B701" i="2"/>
  <c r="D701" i="2" s="1"/>
  <c r="B694" i="8" l="1"/>
  <c r="C155" i="2"/>
  <c r="E147" i="8"/>
  <c r="A693" i="8"/>
  <c r="A692" i="8"/>
  <c r="B702" i="2"/>
  <c r="D702" i="2" s="1"/>
  <c r="B695" i="8" l="1"/>
  <c r="I155" i="2"/>
  <c r="J155" i="2" s="1"/>
  <c r="C148" i="8"/>
  <c r="H155" i="2"/>
  <c r="B703" i="2"/>
  <c r="D703" i="2" s="1"/>
  <c r="A694" i="8"/>
  <c r="B696" i="8" l="1"/>
  <c r="K155" i="2"/>
  <c r="F148" i="8"/>
  <c r="B704" i="2"/>
  <c r="D704" i="2" s="1"/>
  <c r="A697" i="8" l="1"/>
  <c r="B697" i="8"/>
  <c r="E155" i="2"/>
  <c r="G148" i="8"/>
  <c r="A696" i="8"/>
  <c r="A695" i="8"/>
  <c r="B705" i="2"/>
  <c r="D705" i="2" s="1"/>
  <c r="B698" i="8" l="1"/>
  <c r="F155" i="2"/>
  <c r="D148" i="8"/>
  <c r="B706" i="2"/>
  <c r="D706" i="2" s="1"/>
  <c r="B699" i="8" l="1"/>
  <c r="A698" i="8"/>
  <c r="C156" i="2"/>
  <c r="E148" i="8"/>
  <c r="B707" i="2"/>
  <c r="D707" i="2" s="1"/>
  <c r="B700" i="8" l="1"/>
  <c r="I156" i="2"/>
  <c r="J156" i="2" s="1"/>
  <c r="C149" i="8"/>
  <c r="H156" i="2"/>
  <c r="B708" i="2"/>
  <c r="D708" i="2" s="1"/>
  <c r="A699" i="8"/>
  <c r="B701" i="8" l="1"/>
  <c r="K156" i="2"/>
  <c r="F149" i="8"/>
  <c r="B709" i="2"/>
  <c r="D709" i="2" s="1"/>
  <c r="B702" i="8" l="1"/>
  <c r="E156" i="2"/>
  <c r="G149" i="8"/>
  <c r="A701" i="8"/>
  <c r="A700" i="8"/>
  <c r="B710" i="2"/>
  <c r="D710" i="2" s="1"/>
  <c r="B703" i="8" l="1"/>
  <c r="A702" i="8"/>
  <c r="F156" i="2"/>
  <c r="D149" i="8"/>
  <c r="B711" i="2"/>
  <c r="D711" i="2" s="1"/>
  <c r="B704" i="8" l="1"/>
  <c r="A703" i="8"/>
  <c r="C157" i="2"/>
  <c r="E149" i="8"/>
  <c r="B712" i="2"/>
  <c r="D712" i="2" s="1"/>
  <c r="B705" i="8" l="1"/>
  <c r="A704" i="8"/>
  <c r="I157" i="2"/>
  <c r="J157" i="2" s="1"/>
  <c r="C150" i="8"/>
  <c r="H157" i="2"/>
  <c r="B713" i="2"/>
  <c r="D713" i="2" s="1"/>
  <c r="B706" i="8" l="1"/>
  <c r="K157" i="2"/>
  <c r="F150" i="8"/>
  <c r="A705" i="8"/>
  <c r="B714" i="2"/>
  <c r="D714" i="2" s="1"/>
  <c r="B707" i="8" l="1"/>
  <c r="E157" i="2"/>
  <c r="G150" i="8"/>
  <c r="B715" i="2"/>
  <c r="D715" i="2" s="1"/>
  <c r="B708" i="8" l="1"/>
  <c r="F157" i="2"/>
  <c r="D150" i="8"/>
  <c r="A707" i="8"/>
  <c r="A706" i="8"/>
  <c r="B716" i="2"/>
  <c r="D716" i="2" s="1"/>
  <c r="A709" i="8" l="1"/>
  <c r="A708" i="8"/>
  <c r="B709" i="8"/>
  <c r="C158" i="2"/>
  <c r="E150" i="8"/>
  <c r="B717" i="2"/>
  <c r="D717" i="2" s="1"/>
  <c r="B710" i="8" l="1"/>
  <c r="I158" i="2"/>
  <c r="J158" i="2" s="1"/>
  <c r="C151" i="8"/>
  <c r="H158" i="2"/>
  <c r="B718" i="2"/>
  <c r="D718" i="2" s="1"/>
  <c r="B711" i="8" l="1"/>
  <c r="A710" i="8"/>
  <c r="K158" i="2"/>
  <c r="F151" i="8"/>
  <c r="B719" i="2"/>
  <c r="D719" i="2" s="1"/>
  <c r="B712" i="8" l="1"/>
  <c r="A711" i="8"/>
  <c r="E158" i="2"/>
  <c r="G151" i="8"/>
  <c r="B720" i="2"/>
  <c r="D720" i="2" s="1"/>
  <c r="B713" i="8" l="1"/>
  <c r="F158" i="2"/>
  <c r="D151" i="8"/>
  <c r="B721" i="2"/>
  <c r="D721" i="2" s="1"/>
  <c r="B714" i="8" l="1"/>
  <c r="C159" i="2"/>
  <c r="E151" i="8"/>
  <c r="A713" i="8"/>
  <c r="A712" i="8"/>
  <c r="B722" i="2"/>
  <c r="D722" i="2" s="1"/>
  <c r="B715" i="8" l="1"/>
  <c r="A714" i="8"/>
  <c r="I159" i="2"/>
  <c r="J159" i="2" s="1"/>
  <c r="C152" i="8"/>
  <c r="H159" i="2"/>
  <c r="B723" i="2"/>
  <c r="D723" i="2" s="1"/>
  <c r="B716" i="8" l="1"/>
  <c r="K159" i="2"/>
  <c r="F152" i="8"/>
  <c r="B724" i="2"/>
  <c r="D724" i="2" s="1"/>
  <c r="B717" i="8" l="1"/>
  <c r="E159" i="2"/>
  <c r="G152" i="8"/>
  <c r="A716" i="8"/>
  <c r="A715" i="8"/>
  <c r="B725" i="2"/>
  <c r="D725" i="2" s="1"/>
  <c r="B718" i="8" l="1"/>
  <c r="A717" i="8"/>
  <c r="F159" i="2"/>
  <c r="D152" i="8"/>
  <c r="B726" i="2"/>
  <c r="D726" i="2" s="1"/>
  <c r="B719" i="8" l="1"/>
  <c r="A718" i="8"/>
  <c r="C160" i="2"/>
  <c r="E152" i="8"/>
  <c r="B727" i="2"/>
  <c r="D727" i="2" s="1"/>
  <c r="A719" i="8" l="1"/>
  <c r="B720" i="8"/>
  <c r="I160" i="2"/>
  <c r="J160" i="2" s="1"/>
  <c r="C153" i="8"/>
  <c r="H160" i="2"/>
  <c r="B728" i="2"/>
  <c r="D728" i="2" s="1"/>
  <c r="B721" i="8" l="1"/>
  <c r="A720" i="8"/>
  <c r="K160" i="2"/>
  <c r="F153" i="8"/>
  <c r="B729" i="2"/>
  <c r="D729" i="2" s="1"/>
  <c r="B722" i="8" l="1"/>
  <c r="E160" i="2"/>
  <c r="G153" i="8"/>
  <c r="B730" i="2"/>
  <c r="D730" i="2" s="1"/>
  <c r="B723" i="8" l="1"/>
  <c r="F160" i="2"/>
  <c r="D153" i="8"/>
  <c r="A722" i="8"/>
  <c r="A721" i="8"/>
  <c r="B731" i="2"/>
  <c r="D731" i="2" s="1"/>
  <c r="B724" i="8" l="1"/>
  <c r="A723" i="8"/>
  <c r="C161" i="2"/>
  <c r="E153" i="8"/>
  <c r="B732" i="2"/>
  <c r="D732" i="2" s="1"/>
  <c r="B725" i="8" l="1"/>
  <c r="A724" i="8"/>
  <c r="I161" i="2"/>
  <c r="J161" i="2" s="1"/>
  <c r="C154" i="8"/>
  <c r="H161" i="2"/>
  <c r="B733" i="2"/>
  <c r="D733" i="2" s="1"/>
  <c r="A725" i="8" l="1"/>
  <c r="B726" i="8"/>
  <c r="K161" i="2"/>
  <c r="F154" i="8"/>
  <c r="B734" i="2"/>
  <c r="D734" i="2" s="1"/>
  <c r="B727" i="8" l="1"/>
  <c r="E161" i="2"/>
  <c r="G154" i="8"/>
  <c r="B735" i="2"/>
  <c r="D735" i="2" s="1"/>
  <c r="A726" i="8"/>
  <c r="B728" i="8" l="1"/>
  <c r="F161" i="2"/>
  <c r="D154" i="8"/>
  <c r="B736" i="2"/>
  <c r="D736" i="2" s="1"/>
  <c r="B729" i="8" l="1"/>
  <c r="C162" i="2"/>
  <c r="E154" i="8"/>
  <c r="A728" i="8"/>
  <c r="A727" i="8"/>
  <c r="B737" i="2"/>
  <c r="D737" i="2" s="1"/>
  <c r="B730" i="8" l="1"/>
  <c r="I162" i="2"/>
  <c r="J162" i="2" s="1"/>
  <c r="C155" i="8"/>
  <c r="H162" i="2"/>
  <c r="B738" i="2"/>
  <c r="D738" i="2" s="1"/>
  <c r="B731" i="8" l="1"/>
  <c r="K162" i="2"/>
  <c r="F155" i="8"/>
  <c r="A730" i="8"/>
  <c r="A729" i="8"/>
  <c r="B739" i="2"/>
  <c r="D739" i="2" s="1"/>
  <c r="B732" i="8" l="1"/>
  <c r="E162" i="2"/>
  <c r="G155" i="8"/>
  <c r="A731" i="8"/>
  <c r="B740" i="2"/>
  <c r="D740" i="2" s="1"/>
  <c r="A733" i="8" l="1"/>
  <c r="B733" i="8"/>
  <c r="A732" i="8"/>
  <c r="F162" i="2"/>
  <c r="D155" i="8"/>
  <c r="B741" i="2"/>
  <c r="D741" i="2" s="1"/>
  <c r="B734" i="8" l="1"/>
  <c r="C163" i="2"/>
  <c r="E155" i="8"/>
  <c r="B742" i="2"/>
  <c r="D742" i="2" s="1"/>
  <c r="B735" i="8" l="1"/>
  <c r="A734" i="8"/>
  <c r="I163" i="2"/>
  <c r="J163" i="2" s="1"/>
  <c r="C156" i="8"/>
  <c r="H163" i="2"/>
  <c r="B743" i="2"/>
  <c r="D743" i="2" s="1"/>
  <c r="B736" i="8" l="1"/>
  <c r="A735" i="8"/>
  <c r="K163" i="2"/>
  <c r="F156" i="8"/>
  <c r="B744" i="2"/>
  <c r="D744" i="2" s="1"/>
  <c r="E163" i="2" l="1"/>
  <c r="G156" i="8"/>
  <c r="A736" i="8"/>
  <c r="B737" i="8"/>
  <c r="B745" i="2"/>
  <c r="D745" i="2" s="1"/>
  <c r="B738" i="8" l="1"/>
  <c r="A737" i="8"/>
  <c r="F163" i="2"/>
  <c r="D156" i="8"/>
  <c r="B746" i="2"/>
  <c r="D746" i="2" s="1"/>
  <c r="B739" i="8" l="1"/>
  <c r="C164" i="2"/>
  <c r="E156" i="8"/>
  <c r="B747" i="2"/>
  <c r="D747" i="2" s="1"/>
  <c r="B740" i="8" l="1"/>
  <c r="I164" i="2"/>
  <c r="J164" i="2" s="1"/>
  <c r="C157" i="8"/>
  <c r="H164" i="2"/>
  <c r="A739" i="8"/>
  <c r="A738" i="8"/>
  <c r="B748" i="2"/>
  <c r="D748" i="2" s="1"/>
  <c r="B741" i="8" l="1"/>
  <c r="A740" i="8"/>
  <c r="K164" i="2"/>
  <c r="F157" i="8"/>
  <c r="B749" i="2"/>
  <c r="D749" i="2" s="1"/>
  <c r="B742" i="8" l="1"/>
  <c r="E164" i="2"/>
  <c r="G157" i="8"/>
  <c r="B750" i="2"/>
  <c r="D750" i="2" s="1"/>
  <c r="A741" i="8"/>
  <c r="B743" i="8" l="1"/>
  <c r="F164" i="2"/>
  <c r="D157" i="8"/>
  <c r="B751" i="2"/>
  <c r="D751" i="2" s="1"/>
  <c r="A742" i="8"/>
  <c r="B744" i="8" l="1"/>
  <c r="C165" i="2"/>
  <c r="E157" i="8"/>
  <c r="A743" i="8"/>
  <c r="B752" i="2"/>
  <c r="D752" i="2" s="1"/>
  <c r="B745" i="8" l="1"/>
  <c r="I165" i="2"/>
  <c r="J165" i="2" s="1"/>
  <c r="C158" i="8"/>
  <c r="H165" i="2"/>
  <c r="B753" i="2"/>
  <c r="D753" i="2" s="1"/>
  <c r="B746" i="8" l="1"/>
  <c r="K165" i="2"/>
  <c r="F158" i="8"/>
  <c r="A745" i="8"/>
  <c r="A744" i="8"/>
  <c r="B754" i="2"/>
  <c r="D754" i="2" s="1"/>
  <c r="B747" i="8" l="1"/>
  <c r="A746" i="8"/>
  <c r="E165" i="2"/>
  <c r="G158" i="8"/>
  <c r="B755" i="2"/>
  <c r="D755" i="2" s="1"/>
  <c r="B748" i="8" l="1"/>
  <c r="F165" i="2"/>
  <c r="D158" i="8"/>
  <c r="B756" i="2"/>
  <c r="D756" i="2" s="1"/>
  <c r="B749" i="8" l="1"/>
  <c r="C166" i="2"/>
  <c r="E158" i="8"/>
  <c r="A748" i="8"/>
  <c r="A747" i="8"/>
  <c r="B757" i="2"/>
  <c r="D757" i="2" s="1"/>
  <c r="B750" i="8" l="1"/>
  <c r="A749" i="8"/>
  <c r="I166" i="2"/>
  <c r="J166" i="2" s="1"/>
  <c r="C159" i="8"/>
  <c r="H166" i="2"/>
  <c r="B758" i="2"/>
  <c r="D758" i="2" s="1"/>
  <c r="B751" i="8" l="1"/>
  <c r="A750" i="8"/>
  <c r="K166" i="2"/>
  <c r="F159" i="8"/>
  <c r="B759" i="2"/>
  <c r="D759" i="2" s="1"/>
  <c r="B752" i="8" l="1"/>
  <c r="E166" i="2"/>
  <c r="G159" i="8"/>
  <c r="B760" i="2"/>
  <c r="D760" i="2" s="1"/>
  <c r="B753" i="8" l="1"/>
  <c r="F166" i="2"/>
  <c r="D159" i="8"/>
  <c r="A752" i="8"/>
  <c r="A751" i="8"/>
  <c r="B761" i="2"/>
  <c r="D761" i="2" s="1"/>
  <c r="B754" i="8" l="1"/>
  <c r="A753" i="8"/>
  <c r="C167" i="2"/>
  <c r="E159" i="8"/>
  <c r="B762" i="2"/>
  <c r="D762" i="2" s="1"/>
  <c r="B755" i="8" l="1"/>
  <c r="I167" i="2"/>
  <c r="J167" i="2" s="1"/>
  <c r="C160" i="8"/>
  <c r="H167" i="2"/>
  <c r="B763" i="2"/>
  <c r="D763" i="2" s="1"/>
  <c r="A754" i="8"/>
  <c r="B756" i="8" l="1"/>
  <c r="K167" i="2"/>
  <c r="F160" i="8"/>
  <c r="B764" i="2"/>
  <c r="D764" i="2" s="1"/>
  <c r="A757" i="8" l="1"/>
  <c r="B757" i="8"/>
  <c r="E167" i="2"/>
  <c r="G160" i="8"/>
  <c r="A756" i="8"/>
  <c r="A755" i="8"/>
  <c r="B765" i="2"/>
  <c r="D765" i="2" s="1"/>
  <c r="B758" i="8" l="1"/>
  <c r="F167" i="2"/>
  <c r="D160" i="8"/>
  <c r="B766" i="2"/>
  <c r="D766" i="2" s="1"/>
  <c r="B759" i="8" l="1"/>
  <c r="A758" i="8"/>
  <c r="C168" i="2"/>
  <c r="E160" i="8"/>
  <c r="B767" i="2"/>
  <c r="D767" i="2" s="1"/>
  <c r="B760" i="8" l="1"/>
  <c r="A759" i="8"/>
  <c r="I168" i="2"/>
  <c r="J168" i="2" s="1"/>
  <c r="C161" i="8"/>
  <c r="H168" i="2"/>
  <c r="B768" i="2"/>
  <c r="D768" i="2" s="1"/>
  <c r="A760" i="8" l="1"/>
  <c r="B761" i="8"/>
  <c r="K168" i="2"/>
  <c r="F161" i="8"/>
  <c r="B769" i="2"/>
  <c r="D769" i="2" s="1"/>
  <c r="B762" i="8" l="1"/>
  <c r="A761" i="8"/>
  <c r="E168" i="2"/>
  <c r="G161" i="8"/>
  <c r="B770" i="2"/>
  <c r="D770" i="2" s="1"/>
  <c r="B763" i="8" l="1"/>
  <c r="F168" i="2"/>
  <c r="D161" i="8"/>
  <c r="B771" i="2"/>
  <c r="D771" i="2" s="1"/>
  <c r="B764" i="8" l="1"/>
  <c r="C169" i="2"/>
  <c r="E161" i="8"/>
  <c r="A763" i="8"/>
  <c r="A762" i="8"/>
  <c r="B772" i="2"/>
  <c r="D772" i="2" s="1"/>
  <c r="B765" i="8" l="1"/>
  <c r="A764" i="8"/>
  <c r="I169" i="2"/>
  <c r="J169" i="2" s="1"/>
  <c r="C162" i="8"/>
  <c r="H169" i="2"/>
  <c r="B773" i="2"/>
  <c r="D773" i="2" s="1"/>
  <c r="K169" i="2" l="1"/>
  <c r="F162" i="8"/>
  <c r="A765" i="8"/>
  <c r="B766" i="8"/>
  <c r="B774" i="2"/>
  <c r="D774" i="2" s="1"/>
  <c r="B767" i="8" l="1"/>
  <c r="E169" i="2"/>
  <c r="G162" i="8"/>
  <c r="B775" i="2"/>
  <c r="D775" i="2" s="1"/>
  <c r="B768" i="8" l="1"/>
  <c r="F169" i="2"/>
  <c r="D162" i="8"/>
  <c r="A767" i="8"/>
  <c r="A766" i="8"/>
  <c r="B776" i="2"/>
  <c r="D776" i="2" s="1"/>
  <c r="A769" i="8" l="1"/>
  <c r="B769" i="8"/>
  <c r="A768" i="8"/>
  <c r="C170" i="2"/>
  <c r="E162" i="8"/>
  <c r="B777" i="2"/>
  <c r="D777" i="2" s="1"/>
  <c r="B770" i="8" l="1"/>
  <c r="I170" i="2"/>
  <c r="J170" i="2" s="1"/>
  <c r="C163" i="8"/>
  <c r="H170" i="2"/>
  <c r="B778" i="2"/>
  <c r="D778" i="2" s="1"/>
  <c r="B771" i="8" l="1"/>
  <c r="A770" i="8"/>
  <c r="K170" i="2"/>
  <c r="F163" i="8"/>
  <c r="B779" i="2"/>
  <c r="D779" i="2" s="1"/>
  <c r="B772" i="8" l="1"/>
  <c r="E170" i="2"/>
  <c r="G163" i="8"/>
  <c r="B780" i="2"/>
  <c r="D780" i="2" s="1"/>
  <c r="B773" i="8" l="1"/>
  <c r="F170" i="2"/>
  <c r="D163" i="8"/>
  <c r="A772" i="8"/>
  <c r="A771" i="8"/>
  <c r="B781" i="2"/>
  <c r="D781" i="2" s="1"/>
  <c r="B774" i="8" l="1"/>
  <c r="C171" i="2"/>
  <c r="E163" i="8"/>
  <c r="B782" i="2"/>
  <c r="D782" i="2" s="1"/>
  <c r="B775" i="8" l="1"/>
  <c r="I171" i="2"/>
  <c r="J171" i="2" s="1"/>
  <c r="C164" i="8"/>
  <c r="H171" i="2"/>
  <c r="A774" i="8"/>
  <c r="A773" i="8"/>
  <c r="B783" i="2"/>
  <c r="D783" i="2" s="1"/>
  <c r="B776" i="8" l="1"/>
  <c r="K171" i="2"/>
  <c r="F164" i="8"/>
  <c r="B784" i="2"/>
  <c r="D784" i="2" s="1"/>
  <c r="B777" i="8" l="1"/>
  <c r="E171" i="2"/>
  <c r="G164" i="8"/>
  <c r="A776" i="8"/>
  <c r="A775" i="8"/>
  <c r="B785" i="2"/>
  <c r="D785" i="2" s="1"/>
  <c r="B778" i="8" l="1"/>
  <c r="F171" i="2"/>
  <c r="D164" i="8"/>
  <c r="B786" i="2"/>
  <c r="D786" i="2" s="1"/>
  <c r="B779" i="8" l="1"/>
  <c r="C172" i="2"/>
  <c r="E164" i="8"/>
  <c r="A778" i="8"/>
  <c r="A777" i="8"/>
  <c r="B787" i="2"/>
  <c r="D787" i="2" s="1"/>
  <c r="A779" i="8" l="1"/>
  <c r="B780" i="8"/>
  <c r="I172" i="2"/>
  <c r="J172" i="2" s="1"/>
  <c r="C165" i="8"/>
  <c r="H172" i="2"/>
  <c r="B788" i="2"/>
  <c r="D788" i="2" s="1"/>
  <c r="B781" i="8" l="1"/>
  <c r="A780" i="8"/>
  <c r="K172" i="2"/>
  <c r="F165" i="8"/>
  <c r="B789" i="2"/>
  <c r="D789" i="2" s="1"/>
  <c r="E172" i="2" l="1"/>
  <c r="G165" i="8"/>
  <c r="A781" i="8"/>
  <c r="B782" i="8"/>
  <c r="B790" i="2"/>
  <c r="D790" i="2" s="1"/>
  <c r="B783" i="8" l="1"/>
  <c r="A782" i="8"/>
  <c r="F172" i="2"/>
  <c r="D165" i="8"/>
  <c r="B791" i="2"/>
  <c r="D791" i="2" s="1"/>
  <c r="B784" i="8" l="1"/>
  <c r="C173" i="2"/>
  <c r="E165" i="8"/>
  <c r="B792" i="2"/>
  <c r="D792" i="2" s="1"/>
  <c r="B785" i="8" l="1"/>
  <c r="I173" i="2"/>
  <c r="J173" i="2" s="1"/>
  <c r="C166" i="8"/>
  <c r="H173" i="2"/>
  <c r="A784" i="8"/>
  <c r="A783" i="8"/>
  <c r="B793" i="2"/>
  <c r="D793" i="2" s="1"/>
  <c r="B786" i="8" l="1"/>
  <c r="A785" i="8"/>
  <c r="K173" i="2"/>
  <c r="F166" i="8"/>
  <c r="B794" i="2"/>
  <c r="D794" i="2" s="1"/>
  <c r="B787" i="8" l="1"/>
  <c r="E173" i="2"/>
  <c r="G166" i="8"/>
  <c r="B795" i="2"/>
  <c r="D795" i="2" s="1"/>
  <c r="B788" i="8" l="1"/>
  <c r="F173" i="2"/>
  <c r="D166" i="8"/>
  <c r="A787" i="8"/>
  <c r="A786" i="8"/>
  <c r="B796" i="2"/>
  <c r="D796" i="2" s="1"/>
  <c r="B789" i="8" l="1"/>
  <c r="A788" i="8"/>
  <c r="C174" i="2"/>
  <c r="E166" i="8"/>
  <c r="B797" i="2"/>
  <c r="D797" i="2" s="1"/>
  <c r="A789" i="8" l="1"/>
  <c r="B790" i="8"/>
  <c r="I174" i="2"/>
  <c r="J174" i="2" s="1"/>
  <c r="C167" i="8"/>
  <c r="H174" i="2"/>
  <c r="B798" i="2"/>
  <c r="D798" i="2" s="1"/>
  <c r="B791" i="8" l="1"/>
  <c r="K174" i="2"/>
  <c r="F167" i="8"/>
  <c r="B799" i="2"/>
  <c r="D799" i="2" s="1"/>
  <c r="B792" i="8" l="1"/>
  <c r="E174" i="2"/>
  <c r="G167" i="8"/>
  <c r="A791" i="8"/>
  <c r="A790" i="8"/>
  <c r="B800" i="2"/>
  <c r="D800" i="2" s="1"/>
  <c r="B793" i="8" l="1"/>
  <c r="A792" i="8"/>
  <c r="F174" i="2"/>
  <c r="D167" i="8"/>
  <c r="B801" i="2"/>
  <c r="D801" i="2" s="1"/>
  <c r="B794" i="8" l="1"/>
  <c r="C175" i="2"/>
  <c r="E167" i="8"/>
  <c r="B802" i="2"/>
  <c r="D802" i="2" s="1"/>
  <c r="B795" i="8" l="1"/>
  <c r="I175" i="2"/>
  <c r="J175" i="2" s="1"/>
  <c r="C168" i="8"/>
  <c r="H175" i="2"/>
  <c r="A794" i="8"/>
  <c r="A793" i="8"/>
  <c r="B803" i="2"/>
  <c r="D803" i="2" s="1"/>
  <c r="B796" i="8" l="1"/>
  <c r="A795" i="8"/>
  <c r="K175" i="2"/>
  <c r="F168" i="8"/>
  <c r="B804" i="2"/>
  <c r="D804" i="2" s="1"/>
  <c r="E175" i="2" l="1"/>
  <c r="G168" i="8"/>
  <c r="A796" i="8"/>
  <c r="B797" i="8"/>
  <c r="B805" i="2"/>
  <c r="D805" i="2" s="1"/>
  <c r="B798" i="8" l="1"/>
  <c r="A797" i="8"/>
  <c r="F175" i="2"/>
  <c r="D168" i="8"/>
  <c r="B806" i="2"/>
  <c r="D806" i="2" s="1"/>
  <c r="B799" i="8" l="1"/>
  <c r="C176" i="2"/>
  <c r="E168" i="8"/>
  <c r="B807" i="2"/>
  <c r="D807" i="2" s="1"/>
  <c r="B800" i="8" l="1"/>
  <c r="I176" i="2"/>
  <c r="J176" i="2" s="1"/>
  <c r="C169" i="8"/>
  <c r="H176" i="2"/>
  <c r="A799" i="8"/>
  <c r="A798" i="8"/>
  <c r="B808" i="2"/>
  <c r="D808" i="2" s="1"/>
  <c r="B801" i="8" l="1"/>
  <c r="K176" i="2"/>
  <c r="F169" i="8"/>
  <c r="B809" i="2"/>
  <c r="D809" i="2" s="1"/>
  <c r="A800" i="8"/>
  <c r="B802" i="8" l="1"/>
  <c r="E176" i="2"/>
  <c r="G169" i="8"/>
  <c r="A801" i="8"/>
  <c r="B810" i="2"/>
  <c r="D810" i="2" s="1"/>
  <c r="B803" i="8" l="1"/>
  <c r="F176" i="2"/>
  <c r="D169" i="8"/>
  <c r="B811" i="2"/>
  <c r="D811" i="2" s="1"/>
  <c r="B804" i="8" l="1"/>
  <c r="C177" i="2"/>
  <c r="E169" i="8"/>
  <c r="A803" i="8"/>
  <c r="A802" i="8"/>
  <c r="B812" i="2"/>
  <c r="D812" i="2" s="1"/>
  <c r="A805" i="8" l="1"/>
  <c r="A804" i="8"/>
  <c r="B805" i="8"/>
  <c r="I177" i="2"/>
  <c r="J177" i="2" s="1"/>
  <c r="C170" i="8"/>
  <c r="H177" i="2"/>
  <c r="B813" i="2"/>
  <c r="D813" i="2" s="1"/>
  <c r="B806" i="8" l="1"/>
  <c r="K177" i="2"/>
  <c r="F170" i="8"/>
  <c r="B814" i="2"/>
  <c r="D814" i="2" s="1"/>
  <c r="B807" i="8" l="1"/>
  <c r="A806" i="8"/>
  <c r="E177" i="2"/>
  <c r="G170" i="8"/>
  <c r="B815" i="2"/>
  <c r="D815" i="2" s="1"/>
  <c r="B808" i="8" l="1"/>
  <c r="F177" i="2"/>
  <c r="D170" i="8"/>
  <c r="B816" i="2"/>
  <c r="D816" i="2" s="1"/>
  <c r="B809" i="8" l="1"/>
  <c r="C178" i="2"/>
  <c r="E170" i="8"/>
  <c r="A808" i="8"/>
  <c r="A807" i="8"/>
  <c r="B817" i="2"/>
  <c r="D817" i="2" s="1"/>
  <c r="B810" i="8" l="1"/>
  <c r="A809" i="8"/>
  <c r="I178" i="2"/>
  <c r="J178" i="2" s="1"/>
  <c r="C171" i="8"/>
  <c r="H178" i="2"/>
  <c r="B818" i="2"/>
  <c r="D818" i="2" s="1"/>
  <c r="B811" i="8" l="1"/>
  <c r="A810" i="8"/>
  <c r="K178" i="2"/>
  <c r="F171" i="8"/>
  <c r="B819" i="2"/>
  <c r="D819" i="2" s="1"/>
  <c r="B812" i="8" l="1"/>
  <c r="E178" i="2"/>
  <c r="G171" i="8"/>
  <c r="B820" i="2"/>
  <c r="D820" i="2" s="1"/>
  <c r="B813" i="8" l="1"/>
  <c r="F178" i="2"/>
  <c r="D171" i="8"/>
  <c r="A812" i="8"/>
  <c r="A811" i="8"/>
  <c r="B821" i="2"/>
  <c r="D821" i="2" s="1"/>
  <c r="B814" i="8" l="1"/>
  <c r="A813" i="8"/>
  <c r="C179" i="2"/>
  <c r="E171" i="8"/>
  <c r="B822" i="2"/>
  <c r="D822" i="2" s="1"/>
  <c r="B815" i="8" l="1"/>
  <c r="I179" i="2"/>
  <c r="J179" i="2" s="1"/>
  <c r="C172" i="8"/>
  <c r="H179" i="2"/>
  <c r="B823" i="2"/>
  <c r="D823" i="2" s="1"/>
  <c r="B816" i="8" l="1"/>
  <c r="K179" i="2"/>
  <c r="F172" i="8"/>
  <c r="A815" i="8"/>
  <c r="A814" i="8"/>
  <c r="B824" i="2"/>
  <c r="D824" i="2" s="1"/>
  <c r="B817" i="8" l="1"/>
  <c r="E179" i="2"/>
  <c r="G172" i="8"/>
  <c r="B825" i="2"/>
  <c r="D825" i="2" s="1"/>
  <c r="B818" i="8" l="1"/>
  <c r="F179" i="2"/>
  <c r="D172" i="8"/>
  <c r="A817" i="8"/>
  <c r="A816" i="8"/>
  <c r="B826" i="2"/>
  <c r="D826" i="2" s="1"/>
  <c r="B819" i="8" l="1"/>
  <c r="A818" i="8"/>
  <c r="C180" i="2"/>
  <c r="E172" i="8"/>
  <c r="B827" i="2"/>
  <c r="D827" i="2" s="1"/>
  <c r="B820" i="8" l="1"/>
  <c r="A819" i="8"/>
  <c r="I180" i="2"/>
  <c r="J180" i="2" s="1"/>
  <c r="C173" i="8"/>
  <c r="H180" i="2"/>
  <c r="B828" i="2"/>
  <c r="D828" i="2" s="1"/>
  <c r="B821" i="8" l="1"/>
  <c r="K180" i="2"/>
  <c r="F173" i="8"/>
  <c r="B829" i="2"/>
  <c r="D829" i="2" s="1"/>
  <c r="B822" i="8" l="1"/>
  <c r="E180" i="2"/>
  <c r="G173" i="8"/>
  <c r="A821" i="8"/>
  <c r="A820" i="8"/>
  <c r="B830" i="2"/>
  <c r="D830" i="2" s="1"/>
  <c r="B823" i="8" l="1"/>
  <c r="F180" i="2"/>
  <c r="D173" i="8"/>
  <c r="B831" i="2"/>
  <c r="D831" i="2" s="1"/>
  <c r="A822" i="8"/>
  <c r="B824" i="8" l="1"/>
  <c r="C181" i="2"/>
  <c r="E173" i="8"/>
  <c r="B832" i="2"/>
  <c r="D832" i="2" s="1"/>
  <c r="B825" i="8" l="1"/>
  <c r="I181" i="2"/>
  <c r="J181" i="2" s="1"/>
  <c r="C174" i="8"/>
  <c r="H181" i="2"/>
  <c r="A824" i="8"/>
  <c r="A823" i="8"/>
  <c r="B833" i="2"/>
  <c r="D833" i="2" s="1"/>
  <c r="B826" i="8" l="1"/>
  <c r="K181" i="2"/>
  <c r="F174" i="8"/>
  <c r="A825" i="8"/>
  <c r="B834" i="2"/>
  <c r="D834" i="2" s="1"/>
  <c r="B827" i="8" l="1"/>
  <c r="E181" i="2"/>
  <c r="G174" i="8"/>
  <c r="B835" i="2"/>
  <c r="D835" i="2" s="1"/>
  <c r="A826" i="8"/>
  <c r="B828" i="8" l="1"/>
  <c r="F181" i="2"/>
  <c r="D174" i="8"/>
  <c r="B836" i="2"/>
  <c r="D836" i="2" s="1"/>
  <c r="B829" i="8" l="1"/>
  <c r="C182" i="2"/>
  <c r="E174" i="8"/>
  <c r="A828" i="8"/>
  <c r="A827" i="8"/>
  <c r="B837" i="2"/>
  <c r="D837" i="2" s="1"/>
  <c r="B830" i="8" l="1"/>
  <c r="I182" i="2"/>
  <c r="J182" i="2" s="1"/>
  <c r="C175" i="8"/>
  <c r="H182" i="2"/>
  <c r="B838" i="2"/>
  <c r="D838" i="2" s="1"/>
  <c r="B831" i="8" l="1"/>
  <c r="K182" i="2"/>
  <c r="F175" i="8"/>
  <c r="A830" i="8"/>
  <c r="A829" i="8"/>
  <c r="B839" i="2"/>
  <c r="D839" i="2" s="1"/>
  <c r="B832" i="8" l="1"/>
  <c r="E182" i="2"/>
  <c r="G175" i="8"/>
  <c r="A831" i="8"/>
  <c r="B840" i="2"/>
  <c r="D840" i="2" s="1"/>
  <c r="B833" i="8" l="1"/>
  <c r="A832" i="8"/>
  <c r="F182" i="2"/>
  <c r="D175" i="8"/>
  <c r="B841" i="2"/>
  <c r="D841" i="2" s="1"/>
  <c r="B834" i="8" l="1"/>
  <c r="C183" i="2"/>
  <c r="E175" i="8"/>
  <c r="B842" i="2"/>
  <c r="D842" i="2" s="1"/>
  <c r="B835" i="8" l="1"/>
  <c r="I183" i="2"/>
  <c r="J183" i="2" s="1"/>
  <c r="C176" i="8"/>
  <c r="H183" i="2"/>
  <c r="A834" i="8"/>
  <c r="A833" i="8"/>
  <c r="B843" i="2"/>
  <c r="D843" i="2" s="1"/>
  <c r="B836" i="8" l="1"/>
  <c r="K183" i="2"/>
  <c r="F176" i="8"/>
  <c r="B844" i="2"/>
  <c r="D844" i="2" s="1"/>
  <c r="B837" i="8" l="1"/>
  <c r="E183" i="2"/>
  <c r="G176" i="8"/>
  <c r="A836" i="8"/>
  <c r="A835" i="8"/>
  <c r="B845" i="2"/>
  <c r="D845" i="2" s="1"/>
  <c r="B838" i="8" l="1"/>
  <c r="F183" i="2"/>
  <c r="D176" i="8"/>
  <c r="A837" i="8"/>
  <c r="B846" i="2"/>
  <c r="D846" i="2" s="1"/>
  <c r="B839" i="8" l="1"/>
  <c r="C184" i="2"/>
  <c r="E176" i="8"/>
  <c r="B847" i="2"/>
  <c r="D847" i="2" s="1"/>
  <c r="B840" i="8" l="1"/>
  <c r="I184" i="2"/>
  <c r="J184" i="2" s="1"/>
  <c r="C177" i="8"/>
  <c r="H184" i="2"/>
  <c r="A839" i="8"/>
  <c r="A838" i="8"/>
  <c r="B848" i="2"/>
  <c r="D848" i="2" s="1"/>
  <c r="B841" i="8" l="1"/>
  <c r="A840" i="8"/>
  <c r="K184" i="2"/>
  <c r="F177" i="8"/>
  <c r="B849" i="2"/>
  <c r="D849" i="2" s="1"/>
  <c r="B842" i="8" l="1"/>
  <c r="E184" i="2"/>
  <c r="G177" i="8"/>
  <c r="B850" i="2"/>
  <c r="D850" i="2" s="1"/>
  <c r="B843" i="8" l="1"/>
  <c r="F184" i="2"/>
  <c r="D177" i="8"/>
  <c r="A842" i="8"/>
  <c r="A841" i="8"/>
  <c r="B851" i="2"/>
  <c r="D851" i="2" s="1"/>
  <c r="B844" i="8" l="1"/>
  <c r="A843" i="8"/>
  <c r="C185" i="2"/>
  <c r="E177" i="8"/>
  <c r="B852" i="2"/>
  <c r="D852" i="2" s="1"/>
  <c r="B845" i="8" l="1"/>
  <c r="I185" i="2"/>
  <c r="J185" i="2" s="1"/>
  <c r="C178" i="8"/>
  <c r="H185" i="2"/>
  <c r="B853" i="2"/>
  <c r="D853" i="2" s="1"/>
  <c r="B846" i="8" l="1"/>
  <c r="K185" i="2"/>
  <c r="F178" i="8"/>
  <c r="A845" i="8"/>
  <c r="A844" i="8"/>
  <c r="B854" i="2"/>
  <c r="D854" i="2" s="1"/>
  <c r="B847" i="8" l="1"/>
  <c r="E185" i="2"/>
  <c r="G178" i="8"/>
  <c r="B855" i="2"/>
  <c r="D855" i="2" s="1"/>
  <c r="B848" i="8" l="1"/>
  <c r="F185" i="2"/>
  <c r="D178" i="8"/>
  <c r="A847" i="8"/>
  <c r="A846" i="8"/>
  <c r="B856" i="2"/>
  <c r="D856" i="2" s="1"/>
  <c r="A848" i="8" l="1"/>
  <c r="B849" i="8"/>
  <c r="C186" i="2"/>
  <c r="E178" i="8"/>
  <c r="B857" i="2"/>
  <c r="D857" i="2" s="1"/>
  <c r="B850" i="8" l="1"/>
  <c r="I186" i="2"/>
  <c r="J186" i="2" s="1"/>
  <c r="C179" i="8"/>
  <c r="H186" i="2"/>
  <c r="B858" i="2"/>
  <c r="D858" i="2" s="1"/>
  <c r="B851" i="8" l="1"/>
  <c r="K186" i="2"/>
  <c r="F179" i="8"/>
  <c r="A850" i="8"/>
  <c r="A849" i="8"/>
  <c r="B859" i="2"/>
  <c r="D859" i="2" s="1"/>
  <c r="B852" i="8" l="1"/>
  <c r="E186" i="2"/>
  <c r="G179" i="8"/>
  <c r="B860" i="2"/>
  <c r="D860" i="2" s="1"/>
  <c r="A853" i="8" l="1"/>
  <c r="B853" i="8"/>
  <c r="F186" i="2"/>
  <c r="D179" i="8"/>
  <c r="A852" i="8"/>
  <c r="A851" i="8"/>
  <c r="B861" i="2"/>
  <c r="D861" i="2" s="1"/>
  <c r="B854" i="8" l="1"/>
  <c r="C187" i="2"/>
  <c r="E179" i="8"/>
  <c r="B862" i="2"/>
  <c r="D862" i="2" s="1"/>
  <c r="B855" i="8" l="1"/>
  <c r="A854" i="8"/>
  <c r="I187" i="2"/>
  <c r="J187" i="2" s="1"/>
  <c r="C180" i="8"/>
  <c r="H187" i="2"/>
  <c r="B863" i="2"/>
  <c r="D863" i="2" s="1"/>
  <c r="B856" i="8" l="1"/>
  <c r="A855" i="8"/>
  <c r="K187" i="2"/>
  <c r="F180" i="8"/>
  <c r="B864" i="2"/>
  <c r="D864" i="2" s="1"/>
  <c r="B857" i="8" l="1"/>
  <c r="E187" i="2"/>
  <c r="G180" i="8"/>
  <c r="B865" i="2"/>
  <c r="D865" i="2" s="1"/>
  <c r="B858" i="8" l="1"/>
  <c r="F187" i="2"/>
  <c r="D180" i="8"/>
  <c r="A857" i="8"/>
  <c r="A856" i="8"/>
  <c r="B866" i="2"/>
  <c r="D866" i="2" s="1"/>
  <c r="B859" i="8" l="1"/>
  <c r="C188" i="2"/>
  <c r="E180" i="8"/>
  <c r="B867" i="2"/>
  <c r="D867" i="2" s="1"/>
  <c r="B860" i="8" l="1"/>
  <c r="I188" i="2"/>
  <c r="J188" i="2" s="1"/>
  <c r="C181" i="8"/>
  <c r="H188" i="2"/>
  <c r="A859" i="8"/>
  <c r="A858" i="8"/>
  <c r="B868" i="2"/>
  <c r="D868" i="2" s="1"/>
  <c r="B861" i="8" l="1"/>
  <c r="K188" i="2"/>
  <c r="F181" i="8"/>
  <c r="B869" i="2"/>
  <c r="D869" i="2" s="1"/>
  <c r="A860" i="8"/>
  <c r="B862" i="8" l="1"/>
  <c r="E188" i="2"/>
  <c r="G181" i="8"/>
  <c r="B870" i="2"/>
  <c r="D870" i="2" s="1"/>
  <c r="B863" i="8" l="1"/>
  <c r="F188" i="2"/>
  <c r="D181" i="8"/>
  <c r="A862" i="8"/>
  <c r="A861" i="8"/>
  <c r="B871" i="2"/>
  <c r="D871" i="2" s="1"/>
  <c r="B864" i="8" l="1"/>
  <c r="C189" i="2"/>
  <c r="E181" i="8"/>
  <c r="B872" i="2"/>
  <c r="D872" i="2" s="1"/>
  <c r="B865" i="8" l="1"/>
  <c r="I189" i="2"/>
  <c r="J189" i="2" s="1"/>
  <c r="C182" i="8"/>
  <c r="H189" i="2"/>
  <c r="A864" i="8"/>
  <c r="A863" i="8"/>
  <c r="B873" i="2"/>
  <c r="D873" i="2" s="1"/>
  <c r="B866" i="8" l="1"/>
  <c r="K189" i="2"/>
  <c r="F182" i="8"/>
  <c r="B874" i="2"/>
  <c r="D874" i="2" s="1"/>
  <c r="B867" i="8" l="1"/>
  <c r="E189" i="2"/>
  <c r="G182" i="8"/>
  <c r="A866" i="8"/>
  <c r="A865" i="8"/>
  <c r="B875" i="2"/>
  <c r="D875" i="2" s="1"/>
  <c r="B868" i="8" l="1"/>
  <c r="A867" i="8"/>
  <c r="F189" i="2"/>
  <c r="D182" i="8"/>
  <c r="B876" i="2"/>
  <c r="D876" i="2" s="1"/>
  <c r="B869" i="8" l="1"/>
  <c r="C190" i="2"/>
  <c r="E182" i="8"/>
  <c r="B877" i="2"/>
  <c r="D877" i="2" s="1"/>
  <c r="B870" i="8" l="1"/>
  <c r="I190" i="2"/>
  <c r="J190" i="2" s="1"/>
  <c r="C183" i="8"/>
  <c r="H190" i="2"/>
  <c r="A869" i="8"/>
  <c r="A868" i="8"/>
  <c r="B878" i="2"/>
  <c r="D878" i="2" s="1"/>
  <c r="B871" i="8" l="1"/>
  <c r="A870" i="8"/>
  <c r="K190" i="2"/>
  <c r="F183" i="8"/>
  <c r="B879" i="2"/>
  <c r="D879" i="2" s="1"/>
  <c r="E190" i="2" l="1"/>
  <c r="G183" i="8"/>
  <c r="A871" i="8"/>
  <c r="B872" i="8"/>
  <c r="B880" i="2"/>
  <c r="D880" i="2" s="1"/>
  <c r="B873" i="8" l="1"/>
  <c r="A872" i="8"/>
  <c r="F190" i="2"/>
  <c r="D183" i="8"/>
  <c r="B881" i="2"/>
  <c r="D881" i="2" s="1"/>
  <c r="B874" i="8" l="1"/>
  <c r="C191" i="2"/>
  <c r="E183" i="8"/>
  <c r="A873" i="8"/>
  <c r="B882" i="2"/>
  <c r="D882" i="2" s="1"/>
  <c r="B875" i="8" l="1"/>
  <c r="I191" i="2"/>
  <c r="J191" i="2" s="1"/>
  <c r="C184" i="8"/>
  <c r="H191" i="2"/>
  <c r="B883" i="2"/>
  <c r="D883" i="2" s="1"/>
  <c r="B876" i="8" l="1"/>
  <c r="K191" i="2"/>
  <c r="F184" i="8"/>
  <c r="A875" i="8"/>
  <c r="A874" i="8"/>
  <c r="B884" i="2"/>
  <c r="D884" i="2" s="1"/>
  <c r="E191" i="2" l="1"/>
  <c r="G184" i="8"/>
  <c r="A876" i="8"/>
  <c r="B877" i="8"/>
  <c r="B885" i="2"/>
  <c r="D885" i="2" s="1"/>
  <c r="B878" i="8" l="1"/>
  <c r="F191" i="2"/>
  <c r="D184" i="8"/>
  <c r="B886" i="2"/>
  <c r="D886" i="2" s="1"/>
  <c r="B879" i="8" l="1"/>
  <c r="C192" i="2"/>
  <c r="E184" i="8"/>
  <c r="A878" i="8"/>
  <c r="A877" i="8"/>
  <c r="B887" i="2"/>
  <c r="D887" i="2" s="1"/>
  <c r="B880" i="8" l="1"/>
  <c r="I192" i="2"/>
  <c r="J192" i="2" s="1"/>
  <c r="C185" i="8"/>
  <c r="H192" i="2"/>
  <c r="B888" i="2"/>
  <c r="D888" i="2" s="1"/>
  <c r="B881" i="8" l="1"/>
  <c r="K192" i="2"/>
  <c r="F185" i="8"/>
  <c r="A880" i="8"/>
  <c r="A879" i="8"/>
  <c r="B889" i="2"/>
  <c r="D889" i="2" s="1"/>
  <c r="B882" i="8" l="1"/>
  <c r="E192" i="2"/>
  <c r="G185" i="8"/>
  <c r="B890" i="2"/>
  <c r="D890" i="2" s="1"/>
  <c r="A881" i="8"/>
  <c r="B883" i="8" l="1"/>
  <c r="F192" i="2"/>
  <c r="D185" i="8"/>
  <c r="B891" i="2"/>
  <c r="D891" i="2" s="1"/>
  <c r="A882" i="8"/>
  <c r="B884" i="8" l="1"/>
  <c r="C193" i="2"/>
  <c r="E185" i="8"/>
  <c r="B892" i="2"/>
  <c r="D892" i="2" s="1"/>
  <c r="B885" i="8" l="1"/>
  <c r="I193" i="2"/>
  <c r="J193" i="2" s="1"/>
  <c r="C186" i="8"/>
  <c r="H193" i="2"/>
  <c r="A884" i="8"/>
  <c r="A883" i="8"/>
  <c r="B893" i="2"/>
  <c r="D893" i="2" s="1"/>
  <c r="B886" i="8" l="1"/>
  <c r="A885" i="8"/>
  <c r="K193" i="2"/>
  <c r="F186" i="8"/>
  <c r="B894" i="2"/>
  <c r="D894" i="2" s="1"/>
  <c r="B887" i="8" l="1"/>
  <c r="E193" i="2"/>
  <c r="G186" i="8"/>
  <c r="B895" i="2"/>
  <c r="D895" i="2" s="1"/>
  <c r="A886" i="8"/>
  <c r="B888" i="8" l="1"/>
  <c r="F193" i="2"/>
  <c r="D186" i="8"/>
  <c r="A887" i="8"/>
  <c r="B896" i="2"/>
  <c r="D896" i="2" s="1"/>
  <c r="B889" i="8" l="1"/>
  <c r="C194" i="2"/>
  <c r="E186" i="8"/>
  <c r="B897" i="2"/>
  <c r="D897" i="2" s="1"/>
  <c r="B890" i="8" l="1"/>
  <c r="I194" i="2"/>
  <c r="J194" i="2" s="1"/>
  <c r="C187" i="8"/>
  <c r="H194" i="2"/>
  <c r="A889" i="8"/>
  <c r="A888" i="8"/>
  <c r="B898" i="2"/>
  <c r="D898" i="2" s="1"/>
  <c r="B891" i="8" l="1"/>
  <c r="A890" i="8"/>
  <c r="K194" i="2"/>
  <c r="F187" i="8"/>
  <c r="B899" i="2"/>
  <c r="D899" i="2" s="1"/>
  <c r="E194" i="2" l="1"/>
  <c r="G187" i="8"/>
  <c r="A891" i="8"/>
  <c r="B892" i="8"/>
  <c r="B900" i="2"/>
  <c r="D900" i="2" s="1"/>
  <c r="B893" i="8" l="1"/>
  <c r="F194" i="2"/>
  <c r="D187" i="8"/>
  <c r="B901" i="2"/>
  <c r="D901" i="2" s="1"/>
  <c r="B894" i="8" l="1"/>
  <c r="C195" i="2"/>
  <c r="E187" i="8"/>
  <c r="A893" i="8"/>
  <c r="A892" i="8"/>
  <c r="B902" i="2"/>
  <c r="D902" i="2" s="1"/>
  <c r="B895" i="8" l="1"/>
  <c r="A894" i="8"/>
  <c r="I195" i="2"/>
  <c r="J195" i="2" s="1"/>
  <c r="C188" i="8"/>
  <c r="H195" i="2"/>
  <c r="B903" i="2"/>
  <c r="D903" i="2" s="1"/>
  <c r="B896" i="8" l="1"/>
  <c r="K195" i="2"/>
  <c r="F188" i="8"/>
  <c r="B904" i="2"/>
  <c r="D904" i="2" s="1"/>
  <c r="A895" i="8"/>
  <c r="B897" i="8" l="1"/>
  <c r="E195" i="2"/>
  <c r="G188" i="8"/>
  <c r="A896" i="8"/>
  <c r="B905" i="2"/>
  <c r="D905" i="2" s="1"/>
  <c r="B898" i="8" l="1"/>
  <c r="F195" i="2"/>
  <c r="D188" i="8"/>
  <c r="A897" i="8"/>
  <c r="B906" i="2"/>
  <c r="D906" i="2" s="1"/>
  <c r="B899" i="8" l="1"/>
  <c r="C196" i="2"/>
  <c r="E188" i="8"/>
  <c r="B907" i="2"/>
  <c r="D907" i="2" s="1"/>
  <c r="B900" i="8" l="1"/>
  <c r="I196" i="2"/>
  <c r="J196" i="2" s="1"/>
  <c r="C189" i="8"/>
  <c r="H196" i="2"/>
  <c r="A899" i="8"/>
  <c r="A898" i="8"/>
  <c r="B908" i="2"/>
  <c r="D908" i="2" s="1"/>
  <c r="A901" i="8" l="1"/>
  <c r="B901" i="8"/>
  <c r="A900" i="8"/>
  <c r="K196" i="2"/>
  <c r="F189" i="8"/>
  <c r="B909" i="2"/>
  <c r="D909" i="2" s="1"/>
  <c r="B902" i="8" l="1"/>
  <c r="E196" i="2"/>
  <c r="G189" i="8"/>
  <c r="B910" i="2"/>
  <c r="D910" i="2" s="1"/>
  <c r="B903" i="8" l="1"/>
  <c r="A902" i="8"/>
  <c r="F196" i="2"/>
  <c r="D189" i="8"/>
  <c r="B911" i="2"/>
  <c r="D911" i="2" s="1"/>
  <c r="B904" i="8" l="1"/>
  <c r="A903" i="8"/>
  <c r="C197" i="2"/>
  <c r="E189" i="8"/>
  <c r="B912" i="2"/>
  <c r="D912" i="2" s="1"/>
  <c r="B905" i="8" l="1"/>
  <c r="I197" i="2"/>
  <c r="J197" i="2" s="1"/>
  <c r="C190" i="8"/>
  <c r="H197" i="2"/>
  <c r="B913" i="2"/>
  <c r="D913" i="2" s="1"/>
  <c r="B906" i="8" l="1"/>
  <c r="K197" i="2"/>
  <c r="F190" i="8"/>
  <c r="A905" i="8"/>
  <c r="A904" i="8"/>
  <c r="B914" i="2"/>
  <c r="D914" i="2" s="1"/>
  <c r="B907" i="8" l="1"/>
  <c r="E197" i="2"/>
  <c r="G190" i="8"/>
  <c r="B915" i="2"/>
  <c r="D915" i="2" s="1"/>
  <c r="B908" i="8" l="1"/>
  <c r="F197" i="2"/>
  <c r="D190" i="8"/>
  <c r="A907" i="8"/>
  <c r="A906" i="8"/>
  <c r="B916" i="2"/>
  <c r="D916" i="2" s="1"/>
  <c r="A908" i="8" l="1"/>
  <c r="B909" i="8"/>
  <c r="C198" i="2"/>
  <c r="E190" i="8"/>
  <c r="B917" i="2"/>
  <c r="D917" i="2" s="1"/>
  <c r="B910" i="8" l="1"/>
  <c r="A909" i="8"/>
  <c r="I198" i="2"/>
  <c r="J198" i="2" s="1"/>
  <c r="C191" i="8"/>
  <c r="H198" i="2"/>
  <c r="B918" i="2"/>
  <c r="D918" i="2" s="1"/>
  <c r="B911" i="8" l="1"/>
  <c r="A910" i="8"/>
  <c r="K198" i="2"/>
  <c r="F191" i="8"/>
  <c r="B919" i="2"/>
  <c r="D919" i="2" s="1"/>
  <c r="B912" i="8" l="1"/>
  <c r="A911" i="8"/>
  <c r="E198" i="2"/>
  <c r="G191" i="8"/>
  <c r="B920" i="2"/>
  <c r="D920" i="2" s="1"/>
  <c r="B913" i="8" l="1"/>
  <c r="F198" i="2"/>
  <c r="D191" i="8"/>
  <c r="B921" i="2"/>
  <c r="D921" i="2" s="1"/>
  <c r="B914" i="8" l="1"/>
  <c r="C199" i="2"/>
  <c r="E191" i="8"/>
  <c r="A913" i="8"/>
  <c r="A912" i="8"/>
  <c r="B922" i="2"/>
  <c r="D922" i="2" s="1"/>
  <c r="B915" i="8" l="1"/>
  <c r="A914" i="8"/>
  <c r="I199" i="2"/>
  <c r="J199" i="2" s="1"/>
  <c r="C192" i="8"/>
  <c r="H199" i="2"/>
  <c r="B923" i="2"/>
  <c r="D923" i="2" s="1"/>
  <c r="B916" i="8" l="1"/>
  <c r="A915" i="8"/>
  <c r="K199" i="2"/>
  <c r="F192" i="8"/>
  <c r="B924" i="2"/>
  <c r="D924" i="2" s="1"/>
  <c r="B917" i="8" l="1"/>
  <c r="E199" i="2"/>
  <c r="G192" i="8"/>
  <c r="B925" i="2"/>
  <c r="D925" i="2" s="1"/>
  <c r="A916" i="8"/>
  <c r="B918" i="8" l="1"/>
  <c r="F199" i="2"/>
  <c r="D192" i="8"/>
  <c r="A917" i="8"/>
  <c r="B926" i="2"/>
  <c r="D926" i="2" s="1"/>
  <c r="B919" i="8" l="1"/>
  <c r="C200" i="2"/>
  <c r="E192" i="8"/>
  <c r="B927" i="2"/>
  <c r="D927" i="2" s="1"/>
  <c r="A918" i="8"/>
  <c r="B920" i="8" l="1"/>
  <c r="I200" i="2"/>
  <c r="J200" i="2" s="1"/>
  <c r="C193" i="8"/>
  <c r="H200" i="2"/>
  <c r="B928" i="2"/>
  <c r="D928" i="2" s="1"/>
  <c r="B921" i="8" l="1"/>
  <c r="K200" i="2"/>
  <c r="F193" i="8"/>
  <c r="A920" i="8"/>
  <c r="A919" i="8"/>
  <c r="B929" i="2"/>
  <c r="D929" i="2" s="1"/>
  <c r="B922" i="8" l="1"/>
  <c r="E200" i="2"/>
  <c r="G193" i="8"/>
  <c r="A921" i="8"/>
  <c r="B930" i="2"/>
  <c r="D930" i="2" s="1"/>
  <c r="B923" i="8" l="1"/>
  <c r="A922" i="8"/>
  <c r="F200" i="2"/>
  <c r="D193" i="8"/>
  <c r="B931" i="2"/>
  <c r="D931" i="2" s="1"/>
  <c r="B924" i="8" l="1"/>
  <c r="A923" i="8"/>
  <c r="C201" i="2"/>
  <c r="E193" i="8"/>
  <c r="B932" i="2"/>
  <c r="D932" i="2" s="1"/>
  <c r="A925" i="8" l="1"/>
  <c r="A924" i="8"/>
  <c r="B925" i="8"/>
  <c r="I201" i="2"/>
  <c r="J201" i="2" s="1"/>
  <c r="C194" i="8"/>
  <c r="H201" i="2"/>
  <c r="B933" i="2"/>
  <c r="D933" i="2" s="1"/>
  <c r="B926" i="8" l="1"/>
  <c r="K201" i="2"/>
  <c r="F194" i="8"/>
  <c r="B934" i="2"/>
  <c r="D934" i="2" s="1"/>
  <c r="B927" i="8" l="1"/>
  <c r="A926" i="8"/>
  <c r="E201" i="2"/>
  <c r="G194" i="8"/>
  <c r="B935" i="2"/>
  <c r="D935" i="2" s="1"/>
  <c r="B928" i="8" l="1"/>
  <c r="A927" i="8"/>
  <c r="F201" i="2"/>
  <c r="D194" i="8"/>
  <c r="B936" i="2"/>
  <c r="D936" i="2" s="1"/>
  <c r="B929" i="8" l="1"/>
  <c r="C202" i="2"/>
  <c r="E194" i="8"/>
  <c r="B937" i="2"/>
  <c r="D937" i="2" s="1"/>
  <c r="B930" i="8" l="1"/>
  <c r="I202" i="2"/>
  <c r="J202" i="2" s="1"/>
  <c r="C195" i="8"/>
  <c r="H202" i="2"/>
  <c r="A929" i="8"/>
  <c r="A928" i="8"/>
  <c r="B938" i="2"/>
  <c r="D938" i="2" s="1"/>
  <c r="B931" i="8" l="1"/>
  <c r="A930" i="8"/>
  <c r="K202" i="2"/>
  <c r="F195" i="8"/>
  <c r="B939" i="2"/>
  <c r="D939" i="2" s="1"/>
  <c r="B932" i="8" l="1"/>
  <c r="E202" i="2"/>
  <c r="G195" i="8"/>
  <c r="B940" i="2"/>
  <c r="D940" i="2" s="1"/>
  <c r="B933" i="8" l="1"/>
  <c r="F202" i="2"/>
  <c r="D195" i="8"/>
  <c r="A932" i="8"/>
  <c r="A931" i="8"/>
  <c r="B941" i="2"/>
  <c r="D941" i="2" s="1"/>
  <c r="B934" i="8" l="1"/>
  <c r="C203" i="2"/>
  <c r="E195" i="8"/>
  <c r="B942" i="2"/>
  <c r="D942" i="2" s="1"/>
  <c r="B935" i="8" l="1"/>
  <c r="I203" i="2"/>
  <c r="J203" i="2" s="1"/>
  <c r="C196" i="8"/>
  <c r="H203" i="2"/>
  <c r="A934" i="8"/>
  <c r="A933" i="8"/>
  <c r="B943" i="2"/>
  <c r="D943" i="2" s="1"/>
  <c r="B936" i="8" l="1"/>
  <c r="K203" i="2"/>
  <c r="F196" i="8"/>
  <c r="B944" i="2"/>
  <c r="D944" i="2" s="1"/>
  <c r="B937" i="8" l="1"/>
  <c r="E203" i="2"/>
  <c r="G196" i="8"/>
  <c r="A936" i="8"/>
  <c r="A935" i="8"/>
  <c r="B945" i="2"/>
  <c r="D945" i="2" s="1"/>
  <c r="B938" i="8" l="1"/>
  <c r="F203" i="2"/>
  <c r="D196" i="8"/>
  <c r="B946" i="2"/>
  <c r="D946" i="2" s="1"/>
  <c r="B939" i="8" l="1"/>
  <c r="C204" i="2"/>
  <c r="E196" i="8"/>
  <c r="A938" i="8"/>
  <c r="A937" i="8"/>
  <c r="B947" i="2"/>
  <c r="D947" i="2" s="1"/>
  <c r="B940" i="8" l="1"/>
  <c r="A939" i="8"/>
  <c r="I204" i="2"/>
  <c r="J204" i="2" s="1"/>
  <c r="C197" i="8"/>
  <c r="H204" i="2"/>
  <c r="B948" i="2"/>
  <c r="D948" i="2" s="1"/>
  <c r="B941" i="8" l="1"/>
  <c r="A940" i="8"/>
  <c r="K204" i="2"/>
  <c r="F197" i="8"/>
  <c r="B949" i="2"/>
  <c r="D949" i="2" s="1"/>
  <c r="E204" i="2" l="1"/>
  <c r="G197" i="8"/>
  <c r="A941" i="8"/>
  <c r="B942" i="8"/>
  <c r="B950" i="2"/>
  <c r="D950" i="2" s="1"/>
  <c r="B943" i="8" l="1"/>
  <c r="A942" i="8"/>
  <c r="F204" i="2"/>
  <c r="D197" i="8"/>
  <c r="B951" i="2"/>
  <c r="D951" i="2" s="1"/>
  <c r="B944" i="8" l="1"/>
  <c r="C205" i="2"/>
  <c r="E197" i="8"/>
  <c r="B952" i="2"/>
  <c r="D952" i="2" s="1"/>
  <c r="B945" i="8" l="1"/>
  <c r="I205" i="2"/>
  <c r="J205" i="2" s="1"/>
  <c r="C198" i="8"/>
  <c r="H205" i="2"/>
  <c r="A944" i="8"/>
  <c r="A943" i="8"/>
  <c r="B953" i="2"/>
  <c r="D953" i="2" s="1"/>
  <c r="B946" i="8" l="1"/>
  <c r="K205" i="2"/>
  <c r="F198" i="8"/>
  <c r="B954" i="2"/>
  <c r="D954" i="2" s="1"/>
  <c r="A945" i="8"/>
  <c r="B947" i="8" l="1"/>
  <c r="E205" i="2"/>
  <c r="G198" i="8"/>
  <c r="B955" i="2"/>
  <c r="D955" i="2" s="1"/>
  <c r="A946" i="8"/>
  <c r="B948" i="8" l="1"/>
  <c r="F205" i="2"/>
  <c r="D198" i="8"/>
  <c r="A947" i="8"/>
  <c r="B956" i="2"/>
  <c r="D956" i="2" s="1"/>
  <c r="B949" i="8" l="1"/>
  <c r="C206" i="2"/>
  <c r="E198" i="8"/>
  <c r="B957" i="2"/>
  <c r="D957" i="2" s="1"/>
  <c r="A948" i="8"/>
  <c r="B950" i="8" l="1"/>
  <c r="I206" i="2"/>
  <c r="J206" i="2" s="1"/>
  <c r="C199" i="8"/>
  <c r="H206" i="2"/>
  <c r="B958" i="2"/>
  <c r="D958" i="2" s="1"/>
  <c r="B951" i="8" l="1"/>
  <c r="K206" i="2"/>
  <c r="F199" i="8"/>
  <c r="A950" i="8"/>
  <c r="A949" i="8"/>
  <c r="B959" i="2"/>
  <c r="D959" i="2" s="1"/>
  <c r="B952" i="8" l="1"/>
  <c r="E206" i="2"/>
  <c r="G199" i="8"/>
  <c r="B960" i="2"/>
  <c r="D960" i="2" s="1"/>
  <c r="B953" i="8" l="1"/>
  <c r="F206" i="2"/>
  <c r="D199" i="8"/>
  <c r="A952" i="8"/>
  <c r="A951" i="8"/>
  <c r="B961" i="2"/>
  <c r="D961" i="2" s="1"/>
  <c r="B954" i="8" l="1"/>
  <c r="A953" i="8"/>
  <c r="C207" i="2"/>
  <c r="E199" i="8"/>
  <c r="B962" i="2"/>
  <c r="D962" i="2" s="1"/>
  <c r="B955" i="8" l="1"/>
  <c r="A954" i="8"/>
  <c r="I207" i="2"/>
  <c r="J207" i="2" s="1"/>
  <c r="C200" i="8"/>
  <c r="H207" i="2"/>
  <c r="B963" i="2"/>
  <c r="D963" i="2" s="1"/>
  <c r="B956" i="8" l="1"/>
  <c r="K207" i="2"/>
  <c r="F200" i="8"/>
  <c r="B964" i="2"/>
  <c r="D964" i="2" s="1"/>
  <c r="B957" i="8" l="1"/>
  <c r="E207" i="2"/>
  <c r="G200" i="8"/>
  <c r="A956" i="8"/>
  <c r="A955" i="8"/>
  <c r="B965" i="2"/>
  <c r="D965" i="2" s="1"/>
  <c r="B958" i="8" l="1"/>
  <c r="F207" i="2"/>
  <c r="D200" i="8"/>
  <c r="A957" i="8"/>
  <c r="B966" i="2"/>
  <c r="D966" i="2" s="1"/>
  <c r="B959" i="8" l="1"/>
  <c r="C208" i="2"/>
  <c r="E200" i="8"/>
  <c r="B967" i="2"/>
  <c r="D967" i="2" s="1"/>
  <c r="B960" i="8" l="1"/>
  <c r="I208" i="2"/>
  <c r="J208" i="2" s="1"/>
  <c r="C201" i="8"/>
  <c r="H208" i="2"/>
  <c r="A959" i="8"/>
  <c r="A958" i="8"/>
  <c r="B968" i="2"/>
  <c r="D968" i="2" s="1"/>
  <c r="A960" i="8" l="1"/>
  <c r="B961" i="8"/>
  <c r="K208" i="2"/>
  <c r="F201" i="8"/>
  <c r="B969" i="2"/>
  <c r="D969" i="2" s="1"/>
  <c r="B962" i="8" l="1"/>
  <c r="E208" i="2"/>
  <c r="G201" i="8"/>
  <c r="B970" i="2"/>
  <c r="D970" i="2" s="1"/>
  <c r="B963" i="8" l="1"/>
  <c r="F208" i="2"/>
  <c r="D201" i="8"/>
  <c r="A962" i="8"/>
  <c r="A961" i="8"/>
  <c r="B971" i="2"/>
  <c r="D971" i="2" s="1"/>
  <c r="B964" i="8" l="1"/>
  <c r="A963" i="8"/>
  <c r="C209" i="2"/>
  <c r="E201" i="8"/>
  <c r="B972" i="2"/>
  <c r="D972" i="2" s="1"/>
  <c r="B965" i="8" l="1"/>
  <c r="I209" i="2"/>
  <c r="J209" i="2" s="1"/>
  <c r="C202" i="8"/>
  <c r="H209" i="2"/>
  <c r="B973" i="2"/>
  <c r="D973" i="2" s="1"/>
  <c r="B966" i="8" l="1"/>
  <c r="K209" i="2"/>
  <c r="F202" i="8"/>
  <c r="A965" i="8"/>
  <c r="A964" i="8"/>
  <c r="B974" i="2"/>
  <c r="D974" i="2" s="1"/>
  <c r="B967" i="8" l="1"/>
  <c r="A966" i="8"/>
  <c r="E209" i="2"/>
  <c r="G202" i="8"/>
  <c r="B975" i="2"/>
  <c r="D975" i="2" s="1"/>
  <c r="A967" i="8" l="1"/>
  <c r="B968" i="8"/>
  <c r="F209" i="2"/>
  <c r="D202" i="8"/>
  <c r="B976" i="2"/>
  <c r="D976" i="2" s="1"/>
  <c r="B969" i="8" l="1"/>
  <c r="A968" i="8"/>
  <c r="C210" i="2"/>
  <c r="E202" i="8"/>
  <c r="B977" i="2"/>
  <c r="D977" i="2" s="1"/>
  <c r="B970" i="8" l="1"/>
  <c r="A969" i="8"/>
  <c r="I210" i="2"/>
  <c r="J210" i="2" s="1"/>
  <c r="C203" i="8"/>
  <c r="H210" i="2"/>
  <c r="B978" i="2"/>
  <c r="D978" i="2" s="1"/>
  <c r="B971" i="8" l="1"/>
  <c r="K210" i="2"/>
  <c r="F203" i="8"/>
  <c r="B979" i="2"/>
  <c r="D979" i="2" s="1"/>
  <c r="B972" i="8" l="1"/>
  <c r="E210" i="2"/>
  <c r="G203" i="8"/>
  <c r="A971" i="8"/>
  <c r="A970" i="8"/>
  <c r="B980" i="2"/>
  <c r="D980" i="2" s="1"/>
  <c r="A973" i="8" l="1"/>
  <c r="B973" i="8"/>
  <c r="A972" i="8"/>
  <c r="F210" i="2"/>
  <c r="D203" i="8"/>
  <c r="B981" i="2"/>
  <c r="D981" i="2" s="1"/>
  <c r="B974" i="8" l="1"/>
  <c r="C211" i="2"/>
  <c r="E203" i="8"/>
  <c r="B982" i="2"/>
  <c r="D982" i="2" s="1"/>
  <c r="B975" i="8" l="1"/>
  <c r="A974" i="8"/>
  <c r="I211" i="2"/>
  <c r="J211" i="2" s="1"/>
  <c r="C204" i="8"/>
  <c r="H211" i="2"/>
  <c r="B983" i="2"/>
  <c r="D983" i="2" s="1"/>
  <c r="B976" i="8" l="1"/>
  <c r="A975" i="8"/>
  <c r="K211" i="2"/>
  <c r="F204" i="8"/>
  <c r="B984" i="2"/>
  <c r="D984" i="2" s="1"/>
  <c r="B977" i="8" l="1"/>
  <c r="E211" i="2"/>
  <c r="G204" i="8"/>
  <c r="B985" i="2"/>
  <c r="D985" i="2" s="1"/>
  <c r="A976" i="8"/>
  <c r="B978" i="8" l="1"/>
  <c r="F211" i="2"/>
  <c r="D204" i="8"/>
  <c r="A977" i="8"/>
  <c r="B986" i="2"/>
  <c r="D986" i="2" s="1"/>
  <c r="B979" i="8" l="1"/>
  <c r="C212" i="2"/>
  <c r="E204" i="8"/>
  <c r="B987" i="2"/>
  <c r="D987" i="2" s="1"/>
  <c r="B980" i="8" l="1"/>
  <c r="I212" i="2"/>
  <c r="J212" i="2" s="1"/>
  <c r="C205" i="8"/>
  <c r="H212" i="2"/>
  <c r="A979" i="8"/>
  <c r="A978" i="8"/>
  <c r="B988" i="2"/>
  <c r="D988" i="2" s="1"/>
  <c r="B981" i="8" l="1"/>
  <c r="K212" i="2"/>
  <c r="F205" i="8"/>
  <c r="B989" i="2"/>
  <c r="D989" i="2" s="1"/>
  <c r="B982" i="8" l="1"/>
  <c r="E212" i="2"/>
  <c r="G205" i="8"/>
  <c r="A981" i="8"/>
  <c r="A980" i="8"/>
  <c r="B990" i="2"/>
  <c r="D990" i="2" s="1"/>
  <c r="B983" i="8" l="1"/>
  <c r="F212" i="2"/>
  <c r="D205" i="8"/>
  <c r="B991" i="2"/>
  <c r="D991" i="2" s="1"/>
  <c r="B984" i="8" l="1"/>
  <c r="C213" i="2"/>
  <c r="E205" i="8"/>
  <c r="A983" i="8"/>
  <c r="A982" i="8"/>
  <c r="B992" i="2"/>
  <c r="D992" i="2" s="1"/>
  <c r="B985" i="8" l="1"/>
  <c r="A984" i="8"/>
  <c r="I213" i="2"/>
  <c r="J213" i="2" s="1"/>
  <c r="C206" i="8"/>
  <c r="H213" i="2"/>
  <c r="B993" i="2"/>
  <c r="D993" i="2" s="1"/>
  <c r="A985" i="8" l="1"/>
  <c r="B986" i="8"/>
  <c r="K213" i="2"/>
  <c r="F206" i="8"/>
  <c r="B994" i="2"/>
  <c r="D994" i="2" s="1"/>
  <c r="B987" i="8" l="1"/>
  <c r="A986" i="8"/>
  <c r="E213" i="2"/>
  <c r="G206" i="8"/>
  <c r="B995" i="2"/>
  <c r="D995" i="2" s="1"/>
  <c r="B988" i="8" l="1"/>
  <c r="A987" i="8"/>
  <c r="F213" i="2"/>
  <c r="D206" i="8"/>
  <c r="B996" i="2"/>
  <c r="D996" i="2" s="1"/>
  <c r="B989" i="8" l="1"/>
  <c r="A988" i="8"/>
  <c r="C214" i="2"/>
  <c r="E206" i="8"/>
  <c r="B997" i="2"/>
  <c r="D997" i="2" s="1"/>
  <c r="B990" i="8" l="1"/>
  <c r="A989" i="8"/>
  <c r="I214" i="2"/>
  <c r="J214" i="2" s="1"/>
  <c r="C207" i="8"/>
  <c r="H214" i="2"/>
  <c r="B998" i="2"/>
  <c r="D998" i="2" s="1"/>
  <c r="A990" i="8" l="1"/>
  <c r="B991" i="8"/>
  <c r="K214" i="2"/>
  <c r="F207" i="8"/>
  <c r="B999" i="2"/>
  <c r="D999" i="2" s="1"/>
  <c r="B992" i="8" l="1"/>
  <c r="E214" i="2"/>
  <c r="G207" i="8"/>
  <c r="B1000" i="2"/>
  <c r="D1000" i="2" s="1"/>
  <c r="A991" i="8"/>
  <c r="B993" i="8" l="1"/>
  <c r="F214" i="2"/>
  <c r="D207" i="8"/>
  <c r="A992" i="8"/>
  <c r="B1001" i="2"/>
  <c r="D1001" i="2" s="1"/>
  <c r="B994" i="8" l="1"/>
  <c r="C215" i="2"/>
  <c r="E207" i="8"/>
  <c r="A993" i="8"/>
  <c r="B1002" i="2"/>
  <c r="D1002" i="2" s="1"/>
  <c r="A994" i="8" l="1"/>
  <c r="B995" i="8"/>
  <c r="I215" i="2"/>
  <c r="J215" i="2" s="1"/>
  <c r="C208" i="8"/>
  <c r="H215" i="2"/>
  <c r="B1003" i="2"/>
  <c r="D1003" i="2" s="1"/>
  <c r="B996" i="8" l="1"/>
  <c r="K215" i="2"/>
  <c r="F208" i="8"/>
  <c r="B1004" i="2"/>
  <c r="D1004" i="2" s="1"/>
  <c r="B997" i="8" l="1"/>
  <c r="E215" i="2"/>
  <c r="G208" i="8"/>
  <c r="A996" i="8"/>
  <c r="A995" i="8"/>
  <c r="B1005" i="2"/>
  <c r="D1005" i="2" s="1"/>
  <c r="A997" i="8" l="1"/>
  <c r="B998" i="8"/>
  <c r="F215" i="2"/>
  <c r="D208" i="8"/>
  <c r="B1006" i="2"/>
  <c r="D1006" i="2" s="1"/>
  <c r="B999" i="8" l="1"/>
  <c r="A998" i="8"/>
  <c r="C216" i="2"/>
  <c r="E208" i="8"/>
  <c r="B1007" i="2"/>
  <c r="D1007" i="2" s="1"/>
  <c r="A999" i="8" l="1"/>
  <c r="B1000" i="8"/>
  <c r="I216" i="2"/>
  <c r="J216" i="2" s="1"/>
  <c r="C209" i="8"/>
  <c r="H216" i="2"/>
  <c r="B1008" i="2"/>
  <c r="D1008" i="2" s="1"/>
  <c r="B1001" i="8" l="1"/>
  <c r="K216" i="2"/>
  <c r="F209" i="8"/>
  <c r="B1009" i="2"/>
  <c r="D1009" i="2" s="1"/>
  <c r="B1002" i="8" l="1"/>
  <c r="E216" i="2"/>
  <c r="G209" i="8"/>
  <c r="A1001" i="8"/>
  <c r="A1000" i="8"/>
  <c r="B1010" i="2"/>
  <c r="D1010" i="2" s="1"/>
  <c r="B1003" i="8" l="1"/>
  <c r="A1002" i="8"/>
  <c r="F216" i="2"/>
  <c r="D209" i="8"/>
  <c r="B1011" i="2"/>
  <c r="D1011" i="2" s="1"/>
  <c r="B1004" i="8" l="1"/>
  <c r="A1003" i="8"/>
  <c r="C217" i="2"/>
  <c r="E209" i="8"/>
  <c r="B1012" i="2"/>
  <c r="D1012" i="2" s="1"/>
  <c r="B1005" i="8" l="1"/>
  <c r="I217" i="2"/>
  <c r="J217" i="2" s="1"/>
  <c r="C210" i="8"/>
  <c r="H217" i="2"/>
  <c r="B1013" i="2"/>
  <c r="D1013" i="2" s="1"/>
  <c r="A1004" i="8"/>
  <c r="B1006" i="8" l="1"/>
  <c r="K217" i="2"/>
  <c r="F210" i="8"/>
  <c r="B1014" i="2"/>
  <c r="D1014" i="2" s="1"/>
  <c r="B1007" i="8" l="1"/>
  <c r="E217" i="2"/>
  <c r="G210" i="8"/>
  <c r="A1006" i="8"/>
  <c r="A1005" i="8"/>
  <c r="B1015" i="2"/>
  <c r="D1015" i="2" s="1"/>
  <c r="B1008" i="8" l="1"/>
  <c r="A1007" i="8"/>
  <c r="F217" i="2"/>
  <c r="D210" i="8"/>
  <c r="B1016" i="2"/>
  <c r="D1016" i="2" s="1"/>
  <c r="B1009" i="8" l="1"/>
  <c r="C218" i="2"/>
  <c r="E210" i="8"/>
  <c r="B1017" i="2"/>
  <c r="D1017" i="2" s="1"/>
  <c r="B1010" i="8" l="1"/>
  <c r="I218" i="2"/>
  <c r="J218" i="2" s="1"/>
  <c r="C211" i="8"/>
  <c r="H218" i="2"/>
  <c r="A1009" i="8"/>
  <c r="A1008" i="8"/>
  <c r="B1018" i="2"/>
  <c r="D1018" i="2" s="1"/>
  <c r="B1011" i="8" l="1"/>
  <c r="A1010" i="8"/>
  <c r="K218" i="2"/>
  <c r="F211" i="8"/>
  <c r="B1019" i="2"/>
  <c r="D1019" i="2" s="1"/>
  <c r="B1012" i="8" l="1"/>
  <c r="E218" i="2"/>
  <c r="G211" i="8"/>
  <c r="B1020" i="2"/>
  <c r="D1020" i="2" s="1"/>
  <c r="B1013" i="8" l="1"/>
  <c r="F218" i="2"/>
  <c r="D211" i="8"/>
  <c r="A1012" i="8"/>
  <c r="A1011" i="8"/>
  <c r="B1021" i="2"/>
  <c r="D1021" i="2" s="1"/>
  <c r="A1013" i="8" l="1"/>
  <c r="B1014" i="8"/>
  <c r="C219" i="2"/>
  <c r="E211" i="8"/>
  <c r="B1022" i="2"/>
  <c r="D1022" i="2" s="1"/>
  <c r="B1015" i="8" l="1"/>
  <c r="I219" i="2"/>
  <c r="J219" i="2" s="1"/>
  <c r="C212" i="8"/>
  <c r="H219" i="2"/>
  <c r="B1023" i="2"/>
  <c r="D1023" i="2" s="1"/>
  <c r="A1014" i="8"/>
  <c r="B1016" i="8" l="1"/>
  <c r="K219" i="2"/>
  <c r="F212" i="8"/>
  <c r="A1015" i="8"/>
  <c r="B1024" i="2"/>
  <c r="D1024" i="2" s="1"/>
  <c r="B1017" i="8" l="1"/>
  <c r="E219" i="2"/>
  <c r="G212" i="8"/>
  <c r="B1025" i="2"/>
  <c r="D1025" i="2" s="1"/>
  <c r="A1016" i="8"/>
  <c r="B1018" i="8" l="1"/>
  <c r="F219" i="2"/>
  <c r="D212" i="8"/>
  <c r="A1017" i="8"/>
  <c r="B1026" i="2"/>
  <c r="D1026" i="2" s="1"/>
  <c r="B1019" i="8" l="1"/>
  <c r="C220" i="2"/>
  <c r="E212" i="8"/>
  <c r="B1027" i="2"/>
  <c r="D1027" i="2" s="1"/>
  <c r="A1018" i="8"/>
  <c r="B1020" i="8" l="1"/>
  <c r="I220" i="2"/>
  <c r="J220" i="2" s="1"/>
  <c r="C213" i="8"/>
  <c r="H220" i="2"/>
  <c r="A1019" i="8"/>
  <c r="B1028" i="2"/>
  <c r="D1028" i="2" s="1"/>
  <c r="B1021" i="8" l="1"/>
  <c r="K220" i="2"/>
  <c r="F213" i="8"/>
  <c r="B1029" i="2"/>
  <c r="D1029" i="2" s="1"/>
  <c r="B1022" i="8" l="1"/>
  <c r="E220" i="2"/>
  <c r="G213" i="8"/>
  <c r="A1021" i="8"/>
  <c r="A1020" i="8"/>
  <c r="B1030" i="2"/>
  <c r="D1030" i="2" s="1"/>
  <c r="B1023" i="8" l="1"/>
  <c r="A1022" i="8"/>
  <c r="F220" i="2"/>
  <c r="D213" i="8"/>
  <c r="B1031" i="2"/>
  <c r="D1031" i="2" s="1"/>
  <c r="B1024" i="8" l="1"/>
  <c r="A1023" i="8"/>
  <c r="C221" i="2"/>
  <c r="E213" i="8"/>
  <c r="B1032" i="2"/>
  <c r="D1032" i="2" s="1"/>
  <c r="B1025" i="8" l="1"/>
  <c r="I221" i="2"/>
  <c r="J221" i="2" s="1"/>
  <c r="C214" i="8"/>
  <c r="H221" i="2"/>
  <c r="B1033" i="2"/>
  <c r="D1033" i="2" s="1"/>
  <c r="B1026" i="8" l="1"/>
  <c r="K221" i="2"/>
  <c r="F214" i="8"/>
  <c r="A1025" i="8"/>
  <c r="A1024" i="8"/>
  <c r="B1034" i="2"/>
  <c r="D1034" i="2" s="1"/>
  <c r="B1027" i="8" l="1"/>
  <c r="A1026" i="8"/>
  <c r="E221" i="2"/>
  <c r="G214" i="8"/>
  <c r="B1035" i="2"/>
  <c r="D1035" i="2" s="1"/>
  <c r="B1028" i="8" l="1"/>
  <c r="A1027" i="8"/>
  <c r="F221" i="2"/>
  <c r="D214" i="8"/>
  <c r="B1036" i="2"/>
  <c r="D1036" i="2" s="1"/>
  <c r="A1028" i="8" l="1"/>
  <c r="B1029" i="8"/>
  <c r="C222" i="2"/>
  <c r="E214" i="8"/>
  <c r="B1037" i="2"/>
  <c r="D1037" i="2" s="1"/>
  <c r="B1030" i="8" l="1"/>
  <c r="A1029" i="8"/>
  <c r="I222" i="2"/>
  <c r="J222" i="2" s="1"/>
  <c r="C215" i="8"/>
  <c r="H222" i="2"/>
  <c r="B1038" i="2"/>
  <c r="D1038" i="2" s="1"/>
  <c r="B1031" i="8" l="1"/>
  <c r="K222" i="2"/>
  <c r="F215" i="8"/>
  <c r="B1039" i="2"/>
  <c r="D1039" i="2" s="1"/>
  <c r="B1032" i="8" l="1"/>
  <c r="E222" i="2"/>
  <c r="G215" i="8"/>
  <c r="A1031" i="8"/>
  <c r="A1030" i="8"/>
  <c r="B1040" i="2"/>
  <c r="D1040" i="2" s="1"/>
  <c r="B1033" i="8" l="1"/>
  <c r="A1032" i="8"/>
  <c r="F222" i="2"/>
  <c r="D215" i="8"/>
  <c r="B1041" i="2"/>
  <c r="D1041" i="2" s="1"/>
  <c r="B1034" i="8" l="1"/>
  <c r="C223" i="2"/>
  <c r="E215" i="8"/>
  <c r="B1042" i="2"/>
  <c r="D1042" i="2" s="1"/>
  <c r="B1035" i="8" l="1"/>
  <c r="I223" i="2"/>
  <c r="J223" i="2" s="1"/>
  <c r="C216" i="8"/>
  <c r="H223" i="2"/>
  <c r="A1034" i="8"/>
  <c r="A1033" i="8"/>
  <c r="B1043" i="2"/>
  <c r="D1043" i="2" s="1"/>
  <c r="B1036" i="8" l="1"/>
  <c r="A1035" i="8"/>
  <c r="K223" i="2"/>
  <c r="F216" i="8"/>
  <c r="B1044" i="2"/>
  <c r="D1044" i="2" s="1"/>
  <c r="B1037" i="8" l="1"/>
  <c r="A1037" i="8"/>
  <c r="A1036" i="8"/>
  <c r="E223" i="2"/>
  <c r="G216" i="8"/>
  <c r="B1045" i="2"/>
  <c r="D1045" i="2" s="1"/>
  <c r="B1038" i="8" l="1"/>
  <c r="A1038" i="8"/>
  <c r="F223" i="2"/>
  <c r="D216" i="8"/>
  <c r="B1046" i="2"/>
  <c r="D1046" i="2" s="1"/>
  <c r="B1039" i="8" l="1"/>
  <c r="C224" i="2"/>
  <c r="E216" i="8"/>
  <c r="B1047" i="2"/>
  <c r="D1047" i="2" s="1"/>
  <c r="B1040" i="8" l="1"/>
  <c r="I224" i="2"/>
  <c r="J224" i="2" s="1"/>
  <c r="C217" i="8"/>
  <c r="H224" i="2"/>
  <c r="B1048" i="2"/>
  <c r="D1048" i="2" s="1"/>
  <c r="B1041" i="8" l="1"/>
  <c r="K224" i="2"/>
  <c r="F217" i="8"/>
  <c r="A1040" i="8"/>
  <c r="A1039" i="8"/>
  <c r="B1049" i="2"/>
  <c r="D1049" i="2" s="1"/>
  <c r="B1042" i="8" l="1"/>
  <c r="A1041" i="8"/>
  <c r="E224" i="2"/>
  <c r="G217" i="8"/>
  <c r="B1050" i="2"/>
  <c r="D1050" i="2" s="1"/>
  <c r="B1043" i="8" l="1"/>
  <c r="A1042" i="8"/>
  <c r="F224" i="2"/>
  <c r="D217" i="8"/>
  <c r="B1051" i="2"/>
  <c r="D1051" i="2" s="1"/>
  <c r="B1044" i="8" l="1"/>
  <c r="A1043" i="8"/>
  <c r="C225" i="2"/>
  <c r="E217" i="8"/>
  <c r="B1052" i="2"/>
  <c r="D1052" i="2" s="1"/>
  <c r="A1045" i="8" l="1"/>
  <c r="B1045" i="8"/>
  <c r="A1044" i="8"/>
  <c r="I225" i="2"/>
  <c r="J225" i="2" s="1"/>
  <c r="C218" i="8"/>
  <c r="H225" i="2"/>
  <c r="B1053" i="2"/>
  <c r="D1053" i="2" s="1"/>
  <c r="B1046" i="8" l="1"/>
  <c r="K225" i="2"/>
  <c r="F218" i="8"/>
  <c r="B1054" i="2"/>
  <c r="D1054" i="2" s="1"/>
  <c r="B1047" i="8" l="1"/>
  <c r="A1046" i="8"/>
  <c r="E225" i="2"/>
  <c r="G218" i="8"/>
  <c r="B1055" i="2"/>
  <c r="D1055" i="2" s="1"/>
  <c r="B1048" i="8" l="1"/>
  <c r="A1047" i="8"/>
  <c r="F225" i="2"/>
  <c r="D218" i="8"/>
  <c r="B1056" i="2"/>
  <c r="D1056" i="2" s="1"/>
  <c r="B1049" i="8" l="1"/>
  <c r="A1048" i="8"/>
  <c r="C226" i="2"/>
  <c r="E218" i="8"/>
  <c r="B1057" i="2"/>
  <c r="D1057" i="2" s="1"/>
  <c r="A1049" i="8" l="1"/>
  <c r="B1050" i="8"/>
  <c r="I226" i="2"/>
  <c r="J226" i="2" s="1"/>
  <c r="C219" i="8"/>
  <c r="H226" i="2"/>
  <c r="B1058" i="2"/>
  <c r="D1058" i="2" s="1"/>
  <c r="B1051" i="8" l="1"/>
  <c r="K226" i="2"/>
  <c r="F219" i="8"/>
  <c r="B1059" i="2"/>
  <c r="D1059" i="2" s="1"/>
  <c r="A1050" i="8"/>
  <c r="B1052" i="8" l="1"/>
  <c r="E226" i="2"/>
  <c r="G219" i="8"/>
  <c r="A1051" i="8"/>
  <c r="B1060" i="2"/>
  <c r="D1060" i="2" s="1"/>
  <c r="B1053" i="8" l="1"/>
  <c r="F226" i="2"/>
  <c r="D219" i="8"/>
  <c r="B1061" i="2"/>
  <c r="D1061" i="2" s="1"/>
  <c r="A1052" i="8"/>
  <c r="B1054" i="8" l="1"/>
  <c r="C227" i="2"/>
  <c r="E219" i="8"/>
  <c r="A1053" i="8"/>
  <c r="B1062" i="2"/>
  <c r="D1062" i="2" s="1"/>
  <c r="B1055" i="8" l="1"/>
  <c r="I227" i="2"/>
  <c r="J227" i="2" s="1"/>
  <c r="C220" i="8"/>
  <c r="H227" i="2"/>
  <c r="B1063" i="2"/>
  <c r="D1063" i="2" s="1"/>
  <c r="B1056" i="8" l="1"/>
  <c r="K227" i="2"/>
  <c r="F220" i="8"/>
  <c r="A1055" i="8"/>
  <c r="A1054" i="8"/>
  <c r="B1064" i="2"/>
  <c r="D1064" i="2" s="1"/>
  <c r="B1057" i="8" l="1"/>
  <c r="E227" i="2"/>
  <c r="G220" i="8"/>
  <c r="B1065" i="2"/>
  <c r="D1065" i="2" s="1"/>
  <c r="A1056" i="8"/>
  <c r="B1058" i="8" l="1"/>
  <c r="F227" i="2"/>
  <c r="D220" i="8"/>
  <c r="A1057" i="8"/>
  <c r="B1066" i="2"/>
  <c r="D1066" i="2" s="1"/>
  <c r="B1059" i="8" l="1"/>
  <c r="A1058" i="8"/>
  <c r="C228" i="2"/>
  <c r="E220" i="8"/>
  <c r="B1067" i="2"/>
  <c r="D1067" i="2" s="1"/>
  <c r="B1060" i="8" l="1"/>
  <c r="A1059" i="8"/>
  <c r="I228" i="2"/>
  <c r="J228" i="2" s="1"/>
  <c r="C221" i="8"/>
  <c r="H228" i="2"/>
  <c r="B1068" i="2"/>
  <c r="D1068" i="2" s="1"/>
  <c r="B1061" i="8" l="1"/>
  <c r="A1060" i="8"/>
  <c r="K228" i="2"/>
  <c r="F221" i="8"/>
  <c r="B1069" i="2"/>
  <c r="D1069" i="2" s="1"/>
  <c r="B1062" i="8" l="1"/>
  <c r="A1061" i="8"/>
  <c r="E228" i="2"/>
  <c r="G221" i="8"/>
  <c r="B1070" i="2"/>
  <c r="D1070" i="2" s="1"/>
  <c r="B1063" i="8" l="1"/>
  <c r="A1062" i="8"/>
  <c r="F228" i="2"/>
  <c r="D221" i="8"/>
  <c r="B1071" i="2"/>
  <c r="D1071" i="2" s="1"/>
  <c r="B1064" i="8" l="1"/>
  <c r="A1063" i="8"/>
  <c r="C229" i="2"/>
  <c r="E221" i="8"/>
  <c r="B1072" i="2"/>
  <c r="D1072" i="2" s="1"/>
  <c r="B1065" i="8" l="1"/>
  <c r="I229" i="2"/>
  <c r="J229" i="2" s="1"/>
  <c r="C222" i="8"/>
  <c r="H229" i="2"/>
  <c r="B1073" i="2"/>
  <c r="D1073" i="2" s="1"/>
  <c r="A1064" i="8"/>
  <c r="B1066" i="8" l="1"/>
  <c r="K229" i="2"/>
  <c r="F222" i="8"/>
  <c r="A1065" i="8"/>
  <c r="B1074" i="2"/>
  <c r="D1074" i="2" s="1"/>
  <c r="B1067" i="8" l="1"/>
  <c r="E229" i="2"/>
  <c r="G222" i="8"/>
  <c r="B1075" i="2"/>
  <c r="D1075" i="2" s="1"/>
  <c r="B1068" i="8" l="1"/>
  <c r="F229" i="2"/>
  <c r="D222" i="8"/>
  <c r="A1067" i="8"/>
  <c r="A1066" i="8"/>
  <c r="B1076" i="2"/>
  <c r="D1076" i="2" s="1"/>
  <c r="B1069" i="8" l="1"/>
  <c r="C230" i="2"/>
  <c r="E222" i="8"/>
  <c r="B1077" i="2"/>
  <c r="D1077" i="2" s="1"/>
  <c r="A1068" i="8"/>
  <c r="B1070" i="8" l="1"/>
  <c r="I230" i="2"/>
  <c r="J230" i="2" s="1"/>
  <c r="C223" i="8"/>
  <c r="H230" i="2"/>
  <c r="A1069" i="8"/>
  <c r="B1078" i="2"/>
  <c r="D1078" i="2" s="1"/>
  <c r="B1071" i="8" l="1"/>
  <c r="A1070" i="8"/>
  <c r="K230" i="2"/>
  <c r="F223" i="8"/>
  <c r="B1079" i="2"/>
  <c r="D1079" i="2" s="1"/>
  <c r="A1071" i="8" l="1"/>
  <c r="B1072" i="8"/>
  <c r="E230" i="2"/>
  <c r="G223" i="8"/>
  <c r="B1080" i="2"/>
  <c r="D1080" i="2" s="1"/>
  <c r="B1073" i="8" l="1"/>
  <c r="A1072" i="8"/>
  <c r="F230" i="2"/>
  <c r="D223" i="8"/>
  <c r="B1081" i="2"/>
  <c r="D1081" i="2" s="1"/>
  <c r="A1073" i="8" l="1"/>
  <c r="B1074" i="8"/>
  <c r="C231" i="2"/>
  <c r="E223" i="8"/>
  <c r="B1082" i="2"/>
  <c r="D1082" i="2" s="1"/>
  <c r="B1075" i="8" l="1"/>
  <c r="A1074" i="8"/>
  <c r="I231" i="2"/>
  <c r="J231" i="2" s="1"/>
  <c r="C224" i="8"/>
  <c r="H231" i="2"/>
  <c r="B1083" i="2"/>
  <c r="D1083" i="2" s="1"/>
  <c r="B1076" i="8" l="1"/>
  <c r="K231" i="2"/>
  <c r="F224" i="8"/>
  <c r="B1084" i="2"/>
  <c r="D1084" i="2" s="1"/>
  <c r="B1077" i="8" l="1"/>
  <c r="E231" i="2"/>
  <c r="G224" i="8"/>
  <c r="A1076" i="8"/>
  <c r="A1075" i="8"/>
  <c r="B1085" i="2"/>
  <c r="D1085" i="2" s="1"/>
  <c r="B1078" i="8" l="1"/>
  <c r="F231" i="2"/>
  <c r="D224" i="8"/>
  <c r="A1077" i="8"/>
  <c r="B1086" i="2"/>
  <c r="D1086" i="2" s="1"/>
  <c r="B1079" i="8" l="1"/>
  <c r="C232" i="2"/>
  <c r="E224" i="8"/>
  <c r="B1087" i="2"/>
  <c r="D1087" i="2" s="1"/>
  <c r="A1078" i="8"/>
  <c r="B1080" i="8" l="1"/>
  <c r="I232" i="2"/>
  <c r="J232" i="2" s="1"/>
  <c r="C225" i="8"/>
  <c r="H232" i="2"/>
  <c r="A1079" i="8"/>
  <c r="B1088" i="2"/>
  <c r="D1088" i="2" s="1"/>
  <c r="B1081" i="8" l="1"/>
  <c r="K232" i="2"/>
  <c r="F225" i="8"/>
  <c r="B1089" i="2"/>
  <c r="D1089" i="2" s="1"/>
  <c r="A1080" i="8"/>
  <c r="B1082" i="8" l="1"/>
  <c r="E232" i="2"/>
  <c r="G225" i="8"/>
  <c r="A1081" i="8"/>
  <c r="B1090" i="2"/>
  <c r="D1090" i="2" s="1"/>
  <c r="B1083" i="8" l="1"/>
  <c r="A1082" i="8"/>
  <c r="F232" i="2"/>
  <c r="D225" i="8"/>
  <c r="B1091" i="2"/>
  <c r="D1091" i="2" s="1"/>
  <c r="B1084" i="8" l="1"/>
  <c r="A1083" i="8"/>
  <c r="C233" i="2"/>
  <c r="E225" i="8"/>
  <c r="B1092" i="2"/>
  <c r="D1092" i="2" s="1"/>
  <c r="A1084" i="8" l="1"/>
  <c r="B1085" i="8"/>
  <c r="I233" i="2"/>
  <c r="J233" i="2" s="1"/>
  <c r="C226" i="8"/>
  <c r="H233" i="2"/>
  <c r="B1093" i="2"/>
  <c r="D1093" i="2" s="1"/>
  <c r="B1086" i="8" l="1"/>
  <c r="A1085" i="8"/>
  <c r="K233" i="2"/>
  <c r="F226" i="8"/>
  <c r="B1094" i="2"/>
  <c r="D1094" i="2" s="1"/>
  <c r="B1087" i="8" l="1"/>
  <c r="A1086" i="8"/>
  <c r="E233" i="2"/>
  <c r="G226" i="8"/>
  <c r="B1095" i="2"/>
  <c r="D1095" i="2" s="1"/>
  <c r="A1087" i="8" l="1"/>
  <c r="B1088" i="8"/>
  <c r="F233" i="2"/>
  <c r="D226" i="8"/>
  <c r="B1096" i="2"/>
  <c r="D1096" i="2" s="1"/>
  <c r="B1089" i="8" l="1"/>
  <c r="C234" i="2"/>
  <c r="E226" i="8"/>
  <c r="B1097" i="2"/>
  <c r="D1097" i="2" s="1"/>
  <c r="B1090" i="8" l="1"/>
  <c r="I234" i="2"/>
  <c r="J234" i="2" s="1"/>
  <c r="C227" i="8"/>
  <c r="H234" i="2"/>
  <c r="A1089" i="8"/>
  <c r="A1088" i="8"/>
  <c r="B1098" i="2"/>
  <c r="D1098" i="2" s="1"/>
  <c r="B1091" i="8" l="1"/>
  <c r="A1090" i="8"/>
  <c r="K234" i="2"/>
  <c r="F227" i="8"/>
  <c r="B1099" i="2"/>
  <c r="D1099" i="2" s="1"/>
  <c r="B1092" i="8" l="1"/>
  <c r="E234" i="2"/>
  <c r="G227" i="8"/>
  <c r="B1100" i="2"/>
  <c r="D1100" i="2" s="1"/>
  <c r="A1091" i="8"/>
  <c r="B1093" i="8" l="1"/>
  <c r="F234" i="2"/>
  <c r="D227" i="8"/>
  <c r="C235" i="2" l="1"/>
  <c r="E227" i="8"/>
  <c r="A1093" i="8"/>
  <c r="A1092" i="8"/>
  <c r="I235" i="2" l="1"/>
  <c r="J235" i="2" s="1"/>
  <c r="C228" i="8"/>
  <c r="H235" i="2"/>
  <c r="K235" i="2" l="1"/>
  <c r="F228" i="8"/>
  <c r="E235" i="2" l="1"/>
  <c r="G228" i="8"/>
  <c r="F235" i="2" l="1"/>
  <c r="D228" i="8"/>
  <c r="C236" i="2" l="1"/>
  <c r="E228" i="8"/>
  <c r="I236" i="2" l="1"/>
  <c r="J236" i="2" s="1"/>
  <c r="C229" i="8"/>
  <c r="H236" i="2"/>
  <c r="K236" i="2" l="1"/>
  <c r="F229" i="8"/>
  <c r="E236" i="2" l="1"/>
  <c r="G229" i="8"/>
  <c r="F236" i="2" l="1"/>
  <c r="D229" i="8"/>
  <c r="C237" i="2" l="1"/>
  <c r="E229" i="8"/>
  <c r="I237" i="2" l="1"/>
  <c r="J237" i="2" s="1"/>
  <c r="C230" i="8"/>
  <c r="H237" i="2"/>
  <c r="K237" i="2" l="1"/>
  <c r="F230" i="8"/>
  <c r="E237" i="2" l="1"/>
  <c r="G230" i="8"/>
  <c r="F237" i="2" l="1"/>
  <c r="D230" i="8"/>
  <c r="C238" i="2" l="1"/>
  <c r="E230" i="8"/>
  <c r="I238" i="2" l="1"/>
  <c r="J238" i="2" s="1"/>
  <c r="C231" i="8"/>
  <c r="H238" i="2"/>
  <c r="K238" i="2" l="1"/>
  <c r="F231" i="8"/>
  <c r="E238" i="2" l="1"/>
  <c r="G231" i="8"/>
  <c r="F238" i="2" l="1"/>
  <c r="D231" i="8"/>
  <c r="C239" i="2" l="1"/>
  <c r="E231" i="8"/>
  <c r="I239" i="2" l="1"/>
  <c r="J239" i="2" s="1"/>
  <c r="C232" i="8"/>
  <c r="H239" i="2"/>
  <c r="K239" i="2" l="1"/>
  <c r="F232" i="8"/>
  <c r="E239" i="2" l="1"/>
  <c r="G232" i="8"/>
  <c r="F239" i="2" l="1"/>
  <c r="D232" i="8"/>
  <c r="C240" i="2" l="1"/>
  <c r="E232" i="8"/>
  <c r="I240" i="2" l="1"/>
  <c r="J240" i="2" s="1"/>
  <c r="C233" i="8"/>
  <c r="H240" i="2"/>
  <c r="K240" i="2" l="1"/>
  <c r="F233" i="8"/>
  <c r="E240" i="2" l="1"/>
  <c r="G233" i="8"/>
  <c r="F240" i="2" l="1"/>
  <c r="D233" i="8"/>
  <c r="C241" i="2" l="1"/>
  <c r="E233" i="8"/>
  <c r="I241" i="2" l="1"/>
  <c r="J241" i="2" s="1"/>
  <c r="C234" i="8"/>
  <c r="H241" i="2"/>
  <c r="K241" i="2" l="1"/>
  <c r="F234" i="8"/>
  <c r="E241" i="2" l="1"/>
  <c r="G234" i="8"/>
  <c r="F241" i="2" l="1"/>
  <c r="D234" i="8"/>
  <c r="C242" i="2" l="1"/>
  <c r="E234" i="8"/>
  <c r="I242" i="2" l="1"/>
  <c r="J242" i="2" s="1"/>
  <c r="C235" i="8"/>
  <c r="H242" i="2"/>
  <c r="K242" i="2" l="1"/>
  <c r="F235" i="8"/>
  <c r="E242" i="2" l="1"/>
  <c r="G235" i="8"/>
  <c r="F242" i="2" l="1"/>
  <c r="D235" i="8"/>
  <c r="C243" i="2" l="1"/>
  <c r="E235" i="8"/>
  <c r="I243" i="2" l="1"/>
  <c r="J243" i="2" s="1"/>
  <c r="C236" i="8"/>
  <c r="H243" i="2"/>
  <c r="K243" i="2" l="1"/>
  <c r="F236" i="8"/>
  <c r="E243" i="2" l="1"/>
  <c r="G236" i="8"/>
  <c r="F243" i="2" l="1"/>
  <c r="D236" i="8"/>
  <c r="C244" i="2" l="1"/>
  <c r="E236" i="8"/>
  <c r="I244" i="2" l="1"/>
  <c r="J244" i="2" s="1"/>
  <c r="C237" i="8"/>
  <c r="H244" i="2"/>
  <c r="K244" i="2" l="1"/>
  <c r="F237" i="8"/>
  <c r="E244" i="2" l="1"/>
  <c r="G237" i="8"/>
  <c r="F244" i="2" l="1"/>
  <c r="D237" i="8"/>
  <c r="C245" i="2" l="1"/>
  <c r="E237" i="8"/>
  <c r="I245" i="2" l="1"/>
  <c r="J245" i="2" s="1"/>
  <c r="C238" i="8"/>
  <c r="H245" i="2"/>
  <c r="K245" i="2" l="1"/>
  <c r="F238" i="8"/>
  <c r="E245" i="2" l="1"/>
  <c r="G238" i="8"/>
  <c r="F245" i="2" l="1"/>
  <c r="D238" i="8"/>
  <c r="C246" i="2" l="1"/>
  <c r="E238" i="8"/>
  <c r="I246" i="2" l="1"/>
  <c r="J246" i="2" s="1"/>
  <c r="C239" i="8"/>
  <c r="H246" i="2"/>
  <c r="K246" i="2" l="1"/>
  <c r="F239" i="8"/>
  <c r="E246" i="2" l="1"/>
  <c r="G239" i="8"/>
  <c r="F246" i="2" l="1"/>
  <c r="D239" i="8"/>
  <c r="C247" i="2" l="1"/>
  <c r="E239" i="8"/>
  <c r="I247" i="2" l="1"/>
  <c r="J247" i="2" s="1"/>
  <c r="C240" i="8"/>
  <c r="H247" i="2"/>
  <c r="K247" i="2" l="1"/>
  <c r="F240" i="8"/>
  <c r="E247" i="2" l="1"/>
  <c r="G240" i="8"/>
  <c r="F247" i="2" l="1"/>
  <c r="D240" i="8"/>
  <c r="C248" i="2" l="1"/>
  <c r="E240" i="8"/>
  <c r="I248" i="2" l="1"/>
  <c r="J248" i="2" s="1"/>
  <c r="C241" i="8"/>
  <c r="H248" i="2"/>
  <c r="K248" i="2" l="1"/>
  <c r="F241" i="8"/>
  <c r="E248" i="2" l="1"/>
  <c r="G241" i="8"/>
  <c r="F248" i="2" l="1"/>
  <c r="D241" i="8"/>
  <c r="C249" i="2" l="1"/>
  <c r="E241" i="8"/>
  <c r="I249" i="2" l="1"/>
  <c r="J249" i="2" s="1"/>
  <c r="C242" i="8"/>
  <c r="H249" i="2"/>
  <c r="K249" i="2" l="1"/>
  <c r="F242" i="8"/>
  <c r="E249" i="2" l="1"/>
  <c r="G242" i="8"/>
  <c r="F249" i="2" l="1"/>
  <c r="D242" i="8"/>
  <c r="C250" i="2" l="1"/>
  <c r="E242" i="8"/>
  <c r="I250" i="2" l="1"/>
  <c r="J250" i="2" s="1"/>
  <c r="C243" i="8"/>
  <c r="H250" i="2"/>
  <c r="K250" i="2" l="1"/>
  <c r="F243" i="8"/>
  <c r="E250" i="2" l="1"/>
  <c r="G243" i="8"/>
  <c r="F250" i="2" l="1"/>
  <c r="D243" i="8"/>
  <c r="C251" i="2" l="1"/>
  <c r="E243" i="8"/>
  <c r="I251" i="2" l="1"/>
  <c r="J251" i="2" s="1"/>
  <c r="C244" i="8"/>
  <c r="H251" i="2"/>
  <c r="K251" i="2" l="1"/>
  <c r="F244" i="8"/>
  <c r="E251" i="2" l="1"/>
  <c r="G244" i="8"/>
  <c r="F251" i="2" l="1"/>
  <c r="D244" i="8"/>
  <c r="C252" i="2" l="1"/>
  <c r="E244" i="8"/>
  <c r="I252" i="2" l="1"/>
  <c r="J252" i="2" s="1"/>
  <c r="C245" i="8"/>
  <c r="H252" i="2"/>
  <c r="K252" i="2" l="1"/>
  <c r="F245" i="8"/>
  <c r="E252" i="2" l="1"/>
  <c r="G245" i="8"/>
  <c r="F252" i="2" l="1"/>
  <c r="D245" i="8"/>
  <c r="C253" i="2" l="1"/>
  <c r="E245" i="8"/>
  <c r="I253" i="2" l="1"/>
  <c r="J253" i="2" s="1"/>
  <c r="C246" i="8"/>
  <c r="H253" i="2"/>
  <c r="K253" i="2" l="1"/>
  <c r="F246" i="8"/>
  <c r="E253" i="2" l="1"/>
  <c r="G246" i="8"/>
  <c r="F253" i="2" l="1"/>
  <c r="D246" i="8"/>
  <c r="C254" i="2" l="1"/>
  <c r="E246" i="8"/>
  <c r="I254" i="2" l="1"/>
  <c r="J254" i="2" s="1"/>
  <c r="C247" i="8"/>
  <c r="H254" i="2"/>
  <c r="K254" i="2" l="1"/>
  <c r="F247" i="8"/>
  <c r="E254" i="2" l="1"/>
  <c r="G247" i="8"/>
  <c r="F254" i="2" l="1"/>
  <c r="D247" i="8"/>
  <c r="C255" i="2" l="1"/>
  <c r="E247" i="8"/>
  <c r="I255" i="2" l="1"/>
  <c r="J255" i="2" s="1"/>
  <c r="C248" i="8"/>
  <c r="H255" i="2"/>
  <c r="K255" i="2" l="1"/>
  <c r="F248" i="8"/>
  <c r="E255" i="2" l="1"/>
  <c r="G248" i="8"/>
  <c r="F255" i="2" l="1"/>
  <c r="D248" i="8"/>
  <c r="C256" i="2" l="1"/>
  <c r="E248" i="8"/>
  <c r="I256" i="2" l="1"/>
  <c r="J256" i="2" s="1"/>
  <c r="C249" i="8"/>
  <c r="H256" i="2"/>
  <c r="K256" i="2" l="1"/>
  <c r="F249" i="8"/>
  <c r="E256" i="2" l="1"/>
  <c r="G249" i="8"/>
  <c r="F256" i="2" l="1"/>
  <c r="D249" i="8"/>
  <c r="C257" i="2" l="1"/>
  <c r="E249" i="8"/>
  <c r="I257" i="2" l="1"/>
  <c r="J257" i="2" s="1"/>
  <c r="C250" i="8"/>
  <c r="H257" i="2"/>
  <c r="K257" i="2" l="1"/>
  <c r="F250" i="8"/>
  <c r="E257" i="2" l="1"/>
  <c r="G250" i="8"/>
  <c r="F257" i="2" l="1"/>
  <c r="D250" i="8"/>
  <c r="C258" i="2" l="1"/>
  <c r="E250" i="8"/>
  <c r="I258" i="2" l="1"/>
  <c r="J258" i="2" s="1"/>
  <c r="C251" i="8"/>
  <c r="H258" i="2"/>
  <c r="K258" i="2" l="1"/>
  <c r="F251" i="8"/>
  <c r="E258" i="2" l="1"/>
  <c r="G251" i="8"/>
  <c r="F258" i="2" l="1"/>
  <c r="D251" i="8"/>
  <c r="C259" i="2" l="1"/>
  <c r="E251" i="8"/>
  <c r="I259" i="2" l="1"/>
  <c r="J259" i="2" s="1"/>
  <c r="C252" i="8"/>
  <c r="H259" i="2"/>
  <c r="K259" i="2" l="1"/>
  <c r="F252" i="8"/>
  <c r="E259" i="2" l="1"/>
  <c r="G252" i="8"/>
  <c r="F259" i="2" l="1"/>
  <c r="D252" i="8"/>
  <c r="C260" i="2" l="1"/>
  <c r="E252" i="8"/>
  <c r="I260" i="2" l="1"/>
  <c r="J260" i="2" s="1"/>
  <c r="C253" i="8"/>
  <c r="H260" i="2"/>
  <c r="K260" i="2" l="1"/>
  <c r="F253" i="8"/>
  <c r="E260" i="2" l="1"/>
  <c r="G253" i="8"/>
  <c r="F260" i="2" l="1"/>
  <c r="D253" i="8"/>
  <c r="C261" i="2" l="1"/>
  <c r="E253" i="8"/>
  <c r="I261" i="2" l="1"/>
  <c r="J261" i="2" s="1"/>
  <c r="C254" i="8"/>
  <c r="H261" i="2"/>
  <c r="F254" i="8" l="1"/>
  <c r="K261" i="2"/>
  <c r="E261" i="2" l="1"/>
  <c r="G254" i="8"/>
  <c r="D254" i="8" l="1"/>
  <c r="F261" i="2"/>
  <c r="C262" i="2" l="1"/>
  <c r="E254" i="8"/>
  <c r="C255" i="8" l="1"/>
  <c r="I262" i="2"/>
  <c r="J262" i="2" s="1"/>
  <c r="H262" i="2"/>
  <c r="K262" i="2" l="1"/>
  <c r="F255" i="8"/>
  <c r="E262" i="2" l="1"/>
  <c r="G255" i="8"/>
  <c r="F262" i="2" l="1"/>
  <c r="D255" i="8"/>
  <c r="C263" i="2" l="1"/>
  <c r="E255" i="8"/>
  <c r="C256" i="8" l="1"/>
  <c r="H263" i="2"/>
  <c r="I263" i="2"/>
  <c r="J263" i="2" s="1"/>
  <c r="K263" i="2" l="1"/>
  <c r="F256" i="8"/>
  <c r="E263" i="2" l="1"/>
  <c r="G256" i="8"/>
  <c r="F263" i="2" l="1"/>
  <c r="D256" i="8"/>
  <c r="C264" i="2" l="1"/>
  <c r="E256" i="8"/>
  <c r="C257" i="8" l="1"/>
  <c r="H264" i="2"/>
  <c r="I264" i="2"/>
  <c r="J264" i="2" s="1"/>
  <c r="K264" i="2" l="1"/>
  <c r="F257" i="8"/>
  <c r="E264" i="2" l="1"/>
  <c r="G257" i="8"/>
  <c r="F264" i="2" l="1"/>
  <c r="D257" i="8"/>
  <c r="C265" i="2" l="1"/>
  <c r="E257" i="8"/>
  <c r="C258" i="8" l="1"/>
  <c r="H265" i="2"/>
  <c r="I265" i="2"/>
  <c r="J265" i="2" s="1"/>
  <c r="K265" i="2" l="1"/>
  <c r="F258" i="8"/>
  <c r="E265" i="2" l="1"/>
  <c r="G258" i="8"/>
  <c r="F265" i="2" l="1"/>
  <c r="D258" i="8"/>
  <c r="C266" i="2" l="1"/>
  <c r="E258" i="8"/>
  <c r="C259" i="8" l="1"/>
  <c r="H266" i="2"/>
  <c r="I266" i="2"/>
  <c r="J266" i="2" s="1"/>
  <c r="K266" i="2" l="1"/>
  <c r="F259" i="8"/>
  <c r="E266" i="2" l="1"/>
  <c r="G259" i="8"/>
  <c r="F266" i="2" l="1"/>
  <c r="D259" i="8"/>
  <c r="C267" i="2" l="1"/>
  <c r="E259" i="8"/>
  <c r="C260" i="8" l="1"/>
  <c r="H267" i="2"/>
  <c r="I267" i="2"/>
  <c r="J267" i="2" s="1"/>
  <c r="K267" i="2" l="1"/>
  <c r="F260" i="8"/>
  <c r="E267" i="2" l="1"/>
  <c r="G260" i="8"/>
  <c r="F267" i="2" l="1"/>
  <c r="D260" i="8"/>
  <c r="C268" i="2" l="1"/>
  <c r="E260" i="8"/>
  <c r="C261" i="8" l="1"/>
  <c r="I268" i="2"/>
  <c r="J268" i="2" s="1"/>
  <c r="H268" i="2"/>
  <c r="K268" i="2" l="1"/>
  <c r="F261" i="8"/>
  <c r="E268" i="2" l="1"/>
  <c r="G261" i="8"/>
  <c r="F268" i="2" l="1"/>
  <c r="D261" i="8"/>
  <c r="C269" i="2" l="1"/>
  <c r="E261" i="8"/>
  <c r="C262" i="8" l="1"/>
  <c r="H269" i="2"/>
  <c r="I269" i="2"/>
  <c r="J269" i="2" s="1"/>
  <c r="K269" i="2" l="1"/>
  <c r="F262" i="8"/>
  <c r="E269" i="2" l="1"/>
  <c r="G262" i="8"/>
  <c r="F269" i="2" l="1"/>
  <c r="D262" i="8"/>
  <c r="C270" i="2" l="1"/>
  <c r="E262" i="8"/>
  <c r="C263" i="8" l="1"/>
  <c r="I270" i="2"/>
  <c r="J270" i="2" s="1"/>
  <c r="H270" i="2"/>
  <c r="K270" i="2" l="1"/>
  <c r="F263" i="8"/>
  <c r="E270" i="2" l="1"/>
  <c r="G263" i="8"/>
  <c r="F270" i="2" l="1"/>
  <c r="D263" i="8"/>
  <c r="C271" i="2" l="1"/>
  <c r="E263" i="8"/>
  <c r="C264" i="8" l="1"/>
  <c r="I271" i="2"/>
  <c r="J271" i="2" s="1"/>
  <c r="H271" i="2"/>
  <c r="K271" i="2" l="1"/>
  <c r="F264" i="8"/>
  <c r="E271" i="2" l="1"/>
  <c r="G264" i="8"/>
  <c r="F271" i="2" l="1"/>
  <c r="D264" i="8"/>
  <c r="C272" i="2" l="1"/>
  <c r="E264" i="8"/>
  <c r="C265" i="8" l="1"/>
  <c r="I272" i="2"/>
  <c r="J272" i="2" s="1"/>
  <c r="H272" i="2"/>
  <c r="K272" i="2" l="1"/>
  <c r="F265" i="8"/>
  <c r="E272" i="2" l="1"/>
  <c r="G265" i="8"/>
  <c r="F272" i="2" l="1"/>
  <c r="D265" i="8"/>
  <c r="C273" i="2" l="1"/>
  <c r="E265" i="8"/>
  <c r="C266" i="8" l="1"/>
  <c r="H273" i="2"/>
  <c r="I273" i="2"/>
  <c r="J273" i="2" s="1"/>
  <c r="K273" i="2" l="1"/>
  <c r="F266" i="8"/>
  <c r="E273" i="2" l="1"/>
  <c r="G266" i="8"/>
  <c r="F273" i="2" l="1"/>
  <c r="D266" i="8"/>
  <c r="C274" i="2" l="1"/>
  <c r="E266" i="8"/>
  <c r="C267" i="8" l="1"/>
  <c r="H274" i="2"/>
  <c r="I274" i="2"/>
  <c r="J274" i="2" s="1"/>
  <c r="K274" i="2" l="1"/>
  <c r="F267" i="8"/>
  <c r="E274" i="2" l="1"/>
  <c r="G267" i="8"/>
  <c r="F274" i="2" l="1"/>
  <c r="D267" i="8"/>
  <c r="C275" i="2" l="1"/>
  <c r="E267" i="8"/>
  <c r="C268" i="8" l="1"/>
  <c r="H275" i="2"/>
  <c r="I275" i="2"/>
  <c r="J275" i="2" s="1"/>
  <c r="K275" i="2" l="1"/>
  <c r="F268" i="8"/>
  <c r="E275" i="2" l="1"/>
  <c r="G268" i="8"/>
  <c r="F275" i="2" l="1"/>
  <c r="D268" i="8"/>
  <c r="C276" i="2" l="1"/>
  <c r="E268" i="8"/>
  <c r="C269" i="8" l="1"/>
  <c r="H276" i="2"/>
  <c r="I276" i="2"/>
  <c r="J276" i="2" s="1"/>
  <c r="K276" i="2" l="1"/>
  <c r="F269" i="8"/>
  <c r="E276" i="2" l="1"/>
  <c r="G269" i="8"/>
  <c r="F276" i="2" l="1"/>
  <c r="D269" i="8"/>
  <c r="C277" i="2" l="1"/>
  <c r="E269" i="8"/>
  <c r="C270" i="8" l="1"/>
  <c r="I277" i="2"/>
  <c r="J277" i="2" s="1"/>
  <c r="H277" i="2"/>
  <c r="K277" i="2" l="1"/>
  <c r="F270" i="8"/>
  <c r="E277" i="2" l="1"/>
  <c r="G270" i="8"/>
  <c r="F277" i="2" l="1"/>
  <c r="D270" i="8"/>
  <c r="C278" i="2" l="1"/>
  <c r="E270" i="8"/>
  <c r="C271" i="8" l="1"/>
  <c r="I278" i="2"/>
  <c r="J278" i="2" s="1"/>
  <c r="H278" i="2"/>
  <c r="K278" i="2" l="1"/>
  <c r="F271" i="8"/>
  <c r="E278" i="2" l="1"/>
  <c r="G271" i="8"/>
  <c r="F278" i="2" l="1"/>
  <c r="D271" i="8"/>
  <c r="C279" i="2" l="1"/>
  <c r="E271" i="8"/>
  <c r="C272" i="8" l="1"/>
  <c r="H279" i="2"/>
  <c r="I279" i="2"/>
  <c r="J279" i="2" s="1"/>
  <c r="K279" i="2" l="1"/>
  <c r="F272" i="8"/>
  <c r="E279" i="2" l="1"/>
  <c r="G272" i="8"/>
  <c r="F279" i="2" l="1"/>
  <c r="D272" i="8"/>
  <c r="C280" i="2" l="1"/>
  <c r="E272" i="8"/>
  <c r="C273" i="8" l="1"/>
  <c r="H280" i="2"/>
  <c r="I280" i="2"/>
  <c r="J280" i="2" s="1"/>
  <c r="K280" i="2" l="1"/>
  <c r="F273" i="8"/>
  <c r="E280" i="2" l="1"/>
  <c r="G273" i="8"/>
  <c r="F280" i="2" l="1"/>
  <c r="D273" i="8"/>
  <c r="C281" i="2" l="1"/>
  <c r="E273" i="8"/>
  <c r="C274" i="8" l="1"/>
  <c r="I281" i="2"/>
  <c r="J281" i="2" s="1"/>
  <c r="H281" i="2"/>
  <c r="K281" i="2" l="1"/>
  <c r="F274" i="8"/>
  <c r="E281" i="2" l="1"/>
  <c r="G274" i="8"/>
  <c r="F281" i="2" l="1"/>
  <c r="D274" i="8"/>
  <c r="C282" i="2" l="1"/>
  <c r="E274" i="8"/>
  <c r="C275" i="8" l="1"/>
  <c r="I282" i="2"/>
  <c r="J282" i="2" s="1"/>
  <c r="H282" i="2"/>
  <c r="K282" i="2" l="1"/>
  <c r="F275" i="8"/>
  <c r="E282" i="2" l="1"/>
  <c r="G275" i="8"/>
  <c r="F282" i="2" l="1"/>
  <c r="D275" i="8"/>
  <c r="C283" i="2" l="1"/>
  <c r="E275" i="8"/>
  <c r="C276" i="8" l="1"/>
  <c r="I283" i="2"/>
  <c r="J283" i="2" s="1"/>
  <c r="H283" i="2"/>
  <c r="K283" i="2" l="1"/>
  <c r="F276" i="8"/>
  <c r="E283" i="2" l="1"/>
  <c r="G276" i="8"/>
  <c r="F283" i="2" l="1"/>
  <c r="D276" i="8"/>
  <c r="C284" i="2" l="1"/>
  <c r="E276" i="8"/>
  <c r="C277" i="8" l="1"/>
  <c r="H284" i="2"/>
  <c r="I284" i="2"/>
  <c r="J284" i="2" s="1"/>
  <c r="K284" i="2" l="1"/>
  <c r="F277" i="8"/>
  <c r="E284" i="2" l="1"/>
  <c r="G277" i="8"/>
  <c r="F284" i="2" l="1"/>
  <c r="D277" i="8"/>
  <c r="C285" i="2" l="1"/>
  <c r="E277" i="8"/>
  <c r="C278" i="8" l="1"/>
  <c r="H285" i="2"/>
  <c r="I285" i="2"/>
  <c r="J285" i="2" s="1"/>
  <c r="K285" i="2" l="1"/>
  <c r="F278" i="8"/>
  <c r="E285" i="2" l="1"/>
  <c r="G278" i="8"/>
  <c r="F285" i="2" l="1"/>
  <c r="D278" i="8"/>
  <c r="C286" i="2" l="1"/>
  <c r="E278" i="8"/>
  <c r="C279" i="8" l="1"/>
  <c r="I286" i="2"/>
  <c r="J286" i="2" s="1"/>
  <c r="H286" i="2"/>
  <c r="K286" i="2" l="1"/>
  <c r="F279" i="8"/>
  <c r="E286" i="2" l="1"/>
  <c r="G279" i="8"/>
  <c r="F286" i="2" l="1"/>
  <c r="D279" i="8"/>
  <c r="C287" i="2" l="1"/>
  <c r="E279" i="8"/>
  <c r="C280" i="8" l="1"/>
  <c r="H287" i="2"/>
  <c r="I287" i="2"/>
  <c r="J287" i="2" s="1"/>
  <c r="K287" i="2" l="1"/>
  <c r="F280" i="8"/>
  <c r="E287" i="2" l="1"/>
  <c r="G280" i="8"/>
  <c r="F287" i="2" l="1"/>
  <c r="D280" i="8"/>
  <c r="C288" i="2" l="1"/>
  <c r="E280" i="8"/>
  <c r="C281" i="8" l="1"/>
  <c r="H288" i="2"/>
  <c r="I288" i="2"/>
  <c r="J288" i="2" s="1"/>
  <c r="K288" i="2" l="1"/>
  <c r="F281" i="8"/>
  <c r="E288" i="2" l="1"/>
  <c r="G281" i="8"/>
  <c r="F288" i="2" l="1"/>
  <c r="D281" i="8"/>
  <c r="C289" i="2" l="1"/>
  <c r="E281" i="8"/>
  <c r="C282" i="8" l="1"/>
  <c r="I289" i="2"/>
  <c r="J289" i="2" s="1"/>
  <c r="H289" i="2"/>
  <c r="K289" i="2" l="1"/>
  <c r="F282" i="8"/>
  <c r="E289" i="2" l="1"/>
  <c r="G282" i="8"/>
  <c r="F289" i="2" l="1"/>
  <c r="D282" i="8"/>
  <c r="C290" i="2" l="1"/>
  <c r="E282" i="8"/>
  <c r="C283" i="8" l="1"/>
  <c r="I290" i="2"/>
  <c r="J290" i="2" s="1"/>
  <c r="H290" i="2"/>
  <c r="K290" i="2" l="1"/>
  <c r="F283" i="8"/>
  <c r="E290" i="2" l="1"/>
  <c r="G283" i="8"/>
  <c r="F290" i="2" l="1"/>
  <c r="D283" i="8"/>
  <c r="C291" i="2" l="1"/>
  <c r="E283" i="8"/>
  <c r="C284" i="8" l="1"/>
  <c r="I291" i="2"/>
  <c r="J291" i="2" s="1"/>
  <c r="H291" i="2"/>
  <c r="K291" i="2" l="1"/>
  <c r="F284" i="8"/>
  <c r="E291" i="2" l="1"/>
  <c r="G284" i="8"/>
  <c r="F291" i="2" l="1"/>
  <c r="D284" i="8"/>
  <c r="C292" i="2" l="1"/>
  <c r="E284" i="8"/>
  <c r="C285" i="8" l="1"/>
  <c r="H292" i="2"/>
  <c r="I292" i="2"/>
  <c r="J292" i="2" s="1"/>
  <c r="K292" i="2" l="1"/>
  <c r="F285" i="8"/>
  <c r="E292" i="2" l="1"/>
  <c r="G285" i="8"/>
  <c r="F292" i="2" l="1"/>
  <c r="D285" i="8"/>
  <c r="C293" i="2" l="1"/>
  <c r="E285" i="8"/>
  <c r="C286" i="8" l="1"/>
  <c r="H293" i="2"/>
  <c r="I293" i="2"/>
  <c r="J293" i="2" s="1"/>
  <c r="K293" i="2" l="1"/>
  <c r="F286" i="8"/>
  <c r="E293" i="2" l="1"/>
  <c r="G286" i="8"/>
  <c r="F293" i="2" l="1"/>
  <c r="D286" i="8"/>
  <c r="C294" i="2" l="1"/>
  <c r="E286" i="8"/>
  <c r="C287" i="8" l="1"/>
  <c r="H294" i="2"/>
  <c r="I294" i="2"/>
  <c r="J294" i="2" s="1"/>
  <c r="K294" i="2" l="1"/>
  <c r="F287" i="8"/>
  <c r="E294" i="2" l="1"/>
  <c r="G287" i="8"/>
  <c r="F294" i="2" l="1"/>
  <c r="D287" i="8"/>
  <c r="C295" i="2" l="1"/>
  <c r="E287" i="8"/>
  <c r="C288" i="8" l="1"/>
  <c r="H295" i="2"/>
  <c r="I295" i="2"/>
  <c r="J295" i="2" s="1"/>
  <c r="K295" i="2" l="1"/>
  <c r="F288" i="8"/>
  <c r="E295" i="2" l="1"/>
  <c r="G288" i="8"/>
  <c r="F295" i="2" l="1"/>
  <c r="D288" i="8"/>
  <c r="C296" i="2" l="1"/>
  <c r="E288" i="8"/>
  <c r="C289" i="8" l="1"/>
  <c r="H296" i="2"/>
  <c r="I296" i="2"/>
  <c r="J296" i="2" s="1"/>
  <c r="K296" i="2" l="1"/>
  <c r="F289" i="8"/>
  <c r="E296" i="2" l="1"/>
  <c r="G289" i="8"/>
  <c r="F296" i="2" l="1"/>
  <c r="D289" i="8"/>
  <c r="C297" i="2" l="1"/>
  <c r="E289" i="8"/>
  <c r="C290" i="8" l="1"/>
  <c r="H297" i="2"/>
  <c r="I297" i="2"/>
  <c r="J297" i="2" s="1"/>
  <c r="K297" i="2" l="1"/>
  <c r="F290" i="8"/>
  <c r="E297" i="2" l="1"/>
  <c r="G290" i="8"/>
  <c r="F297" i="2" l="1"/>
  <c r="D290" i="8"/>
  <c r="C298" i="2" l="1"/>
  <c r="E290" i="8"/>
  <c r="C291" i="8" l="1"/>
  <c r="H298" i="2"/>
  <c r="I298" i="2"/>
  <c r="J298" i="2" s="1"/>
  <c r="K298" i="2" l="1"/>
  <c r="F291" i="8"/>
  <c r="E298" i="2" l="1"/>
  <c r="G291" i="8"/>
  <c r="F298" i="2" l="1"/>
  <c r="D291" i="8"/>
  <c r="C299" i="2" l="1"/>
  <c r="E291" i="8"/>
  <c r="C292" i="8" l="1"/>
  <c r="I299" i="2"/>
  <c r="J299" i="2" s="1"/>
  <c r="H299" i="2"/>
  <c r="K299" i="2" l="1"/>
  <c r="F292" i="8"/>
  <c r="E299" i="2" l="1"/>
  <c r="G292" i="8"/>
  <c r="F299" i="2" l="1"/>
  <c r="D292" i="8"/>
  <c r="C300" i="2" l="1"/>
  <c r="E292" i="8"/>
  <c r="C293" i="8" l="1"/>
  <c r="H300" i="2"/>
  <c r="I300" i="2"/>
  <c r="J300" i="2" s="1"/>
  <c r="K300" i="2" l="1"/>
  <c r="F293" i="8"/>
  <c r="E300" i="2" l="1"/>
  <c r="G293" i="8"/>
  <c r="F300" i="2" l="1"/>
  <c r="D293" i="8"/>
  <c r="C301" i="2" l="1"/>
  <c r="E293" i="8"/>
  <c r="C294" i="8" l="1"/>
  <c r="I301" i="2"/>
  <c r="J301" i="2" s="1"/>
  <c r="H301" i="2"/>
  <c r="K301" i="2" l="1"/>
  <c r="F294" i="8"/>
  <c r="E301" i="2" l="1"/>
  <c r="G294" i="8"/>
  <c r="F301" i="2" l="1"/>
  <c r="D294" i="8"/>
  <c r="C302" i="2" l="1"/>
  <c r="E294" i="8"/>
  <c r="C295" i="8" l="1"/>
  <c r="I302" i="2"/>
  <c r="J302" i="2" s="1"/>
  <c r="H302" i="2"/>
  <c r="K302" i="2" l="1"/>
  <c r="F295" i="8"/>
  <c r="E302" i="2" l="1"/>
  <c r="G295" i="8"/>
  <c r="F302" i="2" l="1"/>
  <c r="D295" i="8"/>
  <c r="C303" i="2" l="1"/>
  <c r="E295" i="8"/>
  <c r="C296" i="8" l="1"/>
  <c r="I303" i="2"/>
  <c r="J303" i="2" s="1"/>
  <c r="H303" i="2"/>
  <c r="K303" i="2" l="1"/>
  <c r="F296" i="8"/>
  <c r="E303" i="2" l="1"/>
  <c r="G296" i="8"/>
  <c r="F303" i="2" l="1"/>
  <c r="D296" i="8"/>
  <c r="C304" i="2" l="1"/>
  <c r="E296" i="8"/>
  <c r="C297" i="8" l="1"/>
  <c r="I304" i="2"/>
  <c r="J304" i="2" s="1"/>
  <c r="H304" i="2"/>
  <c r="K304" i="2" l="1"/>
  <c r="F297" i="8"/>
  <c r="E304" i="2" l="1"/>
  <c r="G297" i="8"/>
  <c r="F304" i="2" l="1"/>
  <c r="D297" i="8"/>
  <c r="C305" i="2" l="1"/>
  <c r="E297" i="8"/>
  <c r="C298" i="8" l="1"/>
  <c r="I305" i="2"/>
  <c r="J305" i="2" s="1"/>
  <c r="H305" i="2"/>
  <c r="K305" i="2" l="1"/>
  <c r="F298" i="8"/>
  <c r="E305" i="2" l="1"/>
  <c r="G298" i="8"/>
  <c r="F305" i="2" l="1"/>
  <c r="D298" i="8"/>
  <c r="C306" i="2" l="1"/>
  <c r="E298" i="8"/>
  <c r="C299" i="8" l="1"/>
  <c r="I306" i="2"/>
  <c r="J306" i="2" s="1"/>
  <c r="H306" i="2"/>
  <c r="K306" i="2" l="1"/>
  <c r="F299" i="8"/>
  <c r="E306" i="2" l="1"/>
  <c r="G299" i="8"/>
  <c r="F306" i="2" l="1"/>
  <c r="D299" i="8"/>
  <c r="C307" i="2" l="1"/>
  <c r="E299" i="8"/>
  <c r="C300" i="8" l="1"/>
  <c r="H307" i="2"/>
  <c r="I307" i="2"/>
  <c r="J307" i="2" s="1"/>
  <c r="K307" i="2" l="1"/>
  <c r="F300" i="8"/>
  <c r="E307" i="2" l="1"/>
  <c r="G300" i="8"/>
  <c r="F307" i="2" l="1"/>
  <c r="D300" i="8"/>
  <c r="C308" i="2" l="1"/>
  <c r="E300" i="8"/>
  <c r="C301" i="8" l="1"/>
  <c r="H308" i="2"/>
  <c r="I308" i="2"/>
  <c r="J308" i="2" s="1"/>
  <c r="K308" i="2" l="1"/>
  <c r="F301" i="8"/>
  <c r="E308" i="2" l="1"/>
  <c r="G301" i="8"/>
  <c r="F308" i="2" l="1"/>
  <c r="D301" i="8"/>
  <c r="C309" i="2" l="1"/>
  <c r="E301" i="8"/>
  <c r="C302" i="8" l="1"/>
  <c r="H309" i="2"/>
  <c r="I309" i="2"/>
  <c r="J309" i="2" s="1"/>
  <c r="K309" i="2" l="1"/>
  <c r="F302" i="8"/>
  <c r="E309" i="2" l="1"/>
  <c r="G302" i="8"/>
  <c r="F309" i="2" l="1"/>
  <c r="D302" i="8"/>
  <c r="C310" i="2" l="1"/>
  <c r="E302" i="8"/>
  <c r="C303" i="8" l="1"/>
  <c r="I310" i="2"/>
  <c r="J310" i="2" s="1"/>
  <c r="H310" i="2"/>
  <c r="K310" i="2" l="1"/>
  <c r="F303" i="8"/>
  <c r="E310" i="2" l="1"/>
  <c r="G303" i="8"/>
  <c r="F310" i="2" l="1"/>
  <c r="D303" i="8"/>
  <c r="C311" i="2" l="1"/>
  <c r="E303" i="8"/>
  <c r="C304" i="8" l="1"/>
  <c r="I311" i="2"/>
  <c r="J311" i="2" s="1"/>
  <c r="H311" i="2"/>
  <c r="K311" i="2" l="1"/>
  <c r="F304" i="8"/>
  <c r="E311" i="2" l="1"/>
  <c r="G304" i="8"/>
  <c r="F311" i="2" l="1"/>
  <c r="D304" i="8"/>
  <c r="C312" i="2" l="1"/>
  <c r="E304" i="8"/>
  <c r="C305" i="8" l="1"/>
  <c r="I312" i="2"/>
  <c r="J312" i="2" s="1"/>
  <c r="H312" i="2"/>
  <c r="K312" i="2" l="1"/>
  <c r="F305" i="8"/>
  <c r="E312" i="2" l="1"/>
  <c r="G305" i="8"/>
  <c r="F312" i="2" l="1"/>
  <c r="D305" i="8"/>
  <c r="C313" i="2" l="1"/>
  <c r="E305" i="8"/>
  <c r="C306" i="8" l="1"/>
  <c r="I313" i="2"/>
  <c r="J313" i="2" s="1"/>
  <c r="H313" i="2"/>
  <c r="K313" i="2" l="1"/>
  <c r="F306" i="8"/>
  <c r="E313" i="2" l="1"/>
  <c r="G306" i="8"/>
  <c r="F313" i="2" l="1"/>
  <c r="D306" i="8"/>
  <c r="C314" i="2" l="1"/>
  <c r="E306" i="8"/>
  <c r="C307" i="8" l="1"/>
  <c r="I314" i="2"/>
  <c r="J314" i="2" s="1"/>
  <c r="H314" i="2"/>
  <c r="K314" i="2" l="1"/>
  <c r="F307" i="8"/>
  <c r="E314" i="2" l="1"/>
  <c r="G307" i="8"/>
  <c r="F314" i="2" l="1"/>
  <c r="D307" i="8"/>
  <c r="C315" i="2" l="1"/>
  <c r="E307" i="8"/>
  <c r="C308" i="8" l="1"/>
  <c r="H315" i="2"/>
  <c r="I315" i="2"/>
  <c r="J315" i="2" s="1"/>
  <c r="K315" i="2" l="1"/>
  <c r="F308" i="8"/>
  <c r="E315" i="2" l="1"/>
  <c r="G308" i="8"/>
  <c r="F315" i="2" l="1"/>
  <c r="D308" i="8"/>
  <c r="C316" i="2" l="1"/>
  <c r="E308" i="8"/>
  <c r="C309" i="8" l="1"/>
  <c r="H316" i="2"/>
  <c r="I316" i="2"/>
  <c r="J316" i="2" s="1"/>
  <c r="K316" i="2" l="1"/>
  <c r="F309" i="8"/>
  <c r="E316" i="2" l="1"/>
  <c r="G309" i="8"/>
  <c r="F316" i="2" l="1"/>
  <c r="D309" i="8"/>
  <c r="C317" i="2" l="1"/>
  <c r="E309" i="8"/>
  <c r="C310" i="8" l="1"/>
  <c r="H317" i="2"/>
  <c r="I317" i="2"/>
  <c r="J317" i="2" s="1"/>
  <c r="K317" i="2" l="1"/>
  <c r="F310" i="8"/>
  <c r="E317" i="2" l="1"/>
  <c r="G310" i="8"/>
  <c r="F317" i="2" l="1"/>
  <c r="D310" i="8"/>
  <c r="C318" i="2" l="1"/>
  <c r="E310" i="8"/>
  <c r="C311" i="8" l="1"/>
  <c r="I318" i="2"/>
  <c r="J318" i="2" s="1"/>
  <c r="H318" i="2"/>
  <c r="K318" i="2" l="1"/>
  <c r="F311" i="8"/>
  <c r="E318" i="2" l="1"/>
  <c r="G311" i="8"/>
  <c r="F318" i="2" l="1"/>
  <c r="D311" i="8"/>
  <c r="C319" i="2" l="1"/>
  <c r="E311" i="8"/>
  <c r="C312" i="8" l="1"/>
  <c r="I319" i="2"/>
  <c r="J319" i="2" s="1"/>
  <c r="H319" i="2"/>
  <c r="K319" i="2" l="1"/>
  <c r="F312" i="8"/>
  <c r="E319" i="2" l="1"/>
  <c r="G312" i="8"/>
  <c r="F319" i="2" l="1"/>
  <c r="D312" i="8"/>
  <c r="C320" i="2" l="1"/>
  <c r="E312" i="8"/>
  <c r="C313" i="8" l="1"/>
  <c r="H320" i="2"/>
  <c r="I320" i="2"/>
  <c r="J320" i="2" s="1"/>
  <c r="K320" i="2" l="1"/>
  <c r="F313" i="8"/>
  <c r="E320" i="2" l="1"/>
  <c r="G313" i="8"/>
  <c r="F320" i="2" l="1"/>
  <c r="D313" i="8"/>
  <c r="C321" i="2" l="1"/>
  <c r="E313" i="8"/>
  <c r="C314" i="8" l="1"/>
  <c r="H321" i="2"/>
  <c r="I321" i="2"/>
  <c r="J321" i="2" s="1"/>
  <c r="K321" i="2" l="1"/>
  <c r="F314" i="8"/>
  <c r="E321" i="2" l="1"/>
  <c r="G314" i="8"/>
  <c r="F321" i="2" l="1"/>
  <c r="D314" i="8"/>
  <c r="C322" i="2" l="1"/>
  <c r="E314" i="8"/>
  <c r="C315" i="8" l="1"/>
  <c r="I322" i="2"/>
  <c r="J322" i="2" s="1"/>
  <c r="H322" i="2"/>
  <c r="K322" i="2" l="1"/>
  <c r="F315" i="8"/>
  <c r="E322" i="2" l="1"/>
  <c r="G315" i="8"/>
  <c r="F322" i="2" l="1"/>
  <c r="D315" i="8"/>
  <c r="C323" i="2" l="1"/>
  <c r="E315" i="8"/>
  <c r="C316" i="8" l="1"/>
  <c r="H323" i="2"/>
  <c r="I323" i="2"/>
  <c r="J323" i="2" s="1"/>
  <c r="K323" i="2" l="1"/>
  <c r="F316" i="8"/>
  <c r="E323" i="2" l="1"/>
  <c r="G316" i="8"/>
  <c r="F323" i="2" l="1"/>
  <c r="D316" i="8"/>
  <c r="C324" i="2" l="1"/>
  <c r="E316" i="8"/>
  <c r="C317" i="8" l="1"/>
  <c r="H324" i="2"/>
  <c r="I324" i="2"/>
  <c r="J324" i="2" s="1"/>
  <c r="K324" i="2" l="1"/>
  <c r="F317" i="8"/>
  <c r="E324" i="2" l="1"/>
  <c r="G317" i="8"/>
  <c r="F324" i="2" l="1"/>
  <c r="D317" i="8"/>
  <c r="C325" i="2" l="1"/>
  <c r="E317" i="8"/>
  <c r="C318" i="8" l="1"/>
  <c r="I325" i="2"/>
  <c r="J325" i="2" s="1"/>
  <c r="H325" i="2"/>
  <c r="K325" i="2" l="1"/>
  <c r="F318" i="8"/>
  <c r="E325" i="2" l="1"/>
  <c r="G318" i="8"/>
  <c r="F325" i="2" l="1"/>
  <c r="D318" i="8"/>
  <c r="C326" i="2" l="1"/>
  <c r="E318" i="8"/>
  <c r="C319" i="8" l="1"/>
  <c r="H326" i="2"/>
  <c r="I326" i="2"/>
  <c r="J326" i="2" s="1"/>
  <c r="K326" i="2" l="1"/>
  <c r="F319" i="8"/>
  <c r="E326" i="2" l="1"/>
  <c r="G319" i="8"/>
  <c r="F326" i="2" l="1"/>
  <c r="D319" i="8"/>
  <c r="C327" i="2" l="1"/>
  <c r="E319" i="8"/>
  <c r="C320" i="8" l="1"/>
  <c r="H327" i="2"/>
  <c r="I327" i="2"/>
  <c r="J327" i="2" s="1"/>
  <c r="K327" i="2" l="1"/>
  <c r="F320" i="8"/>
  <c r="E327" i="2" l="1"/>
  <c r="G320" i="8"/>
  <c r="F327" i="2" l="1"/>
  <c r="D320" i="8"/>
  <c r="C328" i="2" l="1"/>
  <c r="E320" i="8"/>
  <c r="C321" i="8" l="1"/>
  <c r="H328" i="2"/>
  <c r="I328" i="2"/>
  <c r="J328" i="2" s="1"/>
  <c r="K328" i="2" l="1"/>
  <c r="F321" i="8"/>
  <c r="E328" i="2" l="1"/>
  <c r="G321" i="8"/>
  <c r="F328" i="2" l="1"/>
  <c r="D321" i="8"/>
  <c r="C329" i="2" l="1"/>
  <c r="E321" i="8"/>
  <c r="C322" i="8" l="1"/>
  <c r="H329" i="2"/>
  <c r="I329" i="2"/>
  <c r="J329" i="2" s="1"/>
  <c r="K329" i="2" l="1"/>
  <c r="F322" i="8"/>
  <c r="E329" i="2" l="1"/>
  <c r="G322" i="8"/>
  <c r="F329" i="2" l="1"/>
  <c r="D322" i="8"/>
  <c r="C330" i="2" l="1"/>
  <c r="E322" i="8"/>
  <c r="C323" i="8" l="1"/>
  <c r="H330" i="2"/>
  <c r="I330" i="2"/>
  <c r="J330" i="2" s="1"/>
  <c r="K330" i="2" l="1"/>
  <c r="F323" i="8"/>
  <c r="E330" i="2" l="1"/>
  <c r="G323" i="8"/>
  <c r="F330" i="2" l="1"/>
  <c r="D323" i="8"/>
  <c r="C331" i="2" l="1"/>
  <c r="E323" i="8"/>
  <c r="C324" i="8" l="1"/>
  <c r="I331" i="2"/>
  <c r="J331" i="2" s="1"/>
  <c r="H331" i="2"/>
  <c r="K331" i="2" l="1"/>
  <c r="F324" i="8"/>
  <c r="E331" i="2" l="1"/>
  <c r="G324" i="8"/>
  <c r="F331" i="2" l="1"/>
  <c r="D324" i="8"/>
  <c r="C332" i="2" l="1"/>
  <c r="E324" i="8"/>
  <c r="C325" i="8" l="1"/>
  <c r="H332" i="2"/>
  <c r="I332" i="2"/>
  <c r="J332" i="2" s="1"/>
  <c r="K332" i="2" l="1"/>
  <c r="F325" i="8"/>
  <c r="E332" i="2" l="1"/>
  <c r="G325" i="8"/>
  <c r="F332" i="2" l="1"/>
  <c r="D325" i="8"/>
  <c r="C333" i="2" l="1"/>
  <c r="E325" i="8"/>
  <c r="C326" i="8" l="1"/>
  <c r="H333" i="2"/>
  <c r="I333" i="2"/>
  <c r="J333" i="2" s="1"/>
  <c r="K333" i="2" l="1"/>
  <c r="F326" i="8"/>
  <c r="E333" i="2" l="1"/>
  <c r="G326" i="8"/>
  <c r="F333" i="2" l="1"/>
  <c r="D326" i="8"/>
  <c r="C334" i="2" l="1"/>
  <c r="E326" i="8"/>
  <c r="C327" i="8" l="1"/>
  <c r="I334" i="2"/>
  <c r="J334" i="2" s="1"/>
  <c r="H334" i="2"/>
  <c r="K334" i="2" l="1"/>
  <c r="F327" i="8"/>
  <c r="E334" i="2" l="1"/>
  <c r="G327" i="8"/>
  <c r="F334" i="2" l="1"/>
  <c r="D327" i="8"/>
  <c r="C335" i="2" l="1"/>
  <c r="E327" i="8"/>
  <c r="C328" i="8" l="1"/>
  <c r="H335" i="2"/>
  <c r="I335" i="2"/>
  <c r="J335" i="2" s="1"/>
  <c r="K335" i="2" l="1"/>
  <c r="F328" i="8"/>
  <c r="E335" i="2" l="1"/>
  <c r="G328" i="8"/>
  <c r="F335" i="2" l="1"/>
  <c r="D328" i="8"/>
  <c r="C336" i="2" l="1"/>
  <c r="E328" i="8"/>
  <c r="C329" i="8" l="1"/>
  <c r="H336" i="2"/>
  <c r="I336" i="2"/>
  <c r="J336" i="2" s="1"/>
  <c r="K336" i="2" l="1"/>
  <c r="F329" i="8"/>
  <c r="E336" i="2" l="1"/>
  <c r="G329" i="8"/>
  <c r="F336" i="2" l="1"/>
  <c r="D329" i="8"/>
  <c r="C337" i="2" l="1"/>
  <c r="E329" i="8"/>
  <c r="C330" i="8" l="1"/>
  <c r="I337" i="2"/>
  <c r="J337" i="2" s="1"/>
  <c r="H337" i="2"/>
  <c r="K337" i="2" l="1"/>
  <c r="F330" i="8"/>
  <c r="E337" i="2" l="1"/>
  <c r="G330" i="8"/>
  <c r="F337" i="2" l="1"/>
  <c r="D330" i="8"/>
  <c r="C338" i="2" l="1"/>
  <c r="E330" i="8"/>
  <c r="C331" i="8" l="1"/>
  <c r="I338" i="2"/>
  <c r="J338" i="2" s="1"/>
  <c r="H338" i="2"/>
  <c r="K338" i="2" l="1"/>
  <c r="F331" i="8"/>
  <c r="E338" i="2" l="1"/>
  <c r="G331" i="8"/>
  <c r="F338" i="2" l="1"/>
  <c r="D331" i="8"/>
  <c r="C339" i="2" l="1"/>
  <c r="E331" i="8"/>
  <c r="C332" i="8" l="1"/>
  <c r="I339" i="2"/>
  <c r="J339" i="2" s="1"/>
  <c r="H339" i="2"/>
  <c r="K339" i="2" l="1"/>
  <c r="F332" i="8"/>
  <c r="E339" i="2" l="1"/>
  <c r="G332" i="8"/>
  <c r="F339" i="2" l="1"/>
  <c r="D332" i="8"/>
  <c r="C340" i="2" l="1"/>
  <c r="E332" i="8"/>
  <c r="C333" i="8" l="1"/>
  <c r="I340" i="2"/>
  <c r="J340" i="2" s="1"/>
  <c r="H340" i="2"/>
  <c r="K340" i="2" l="1"/>
  <c r="F333" i="8"/>
  <c r="E340" i="2" l="1"/>
  <c r="G333" i="8"/>
  <c r="F340" i="2" l="1"/>
  <c r="D333" i="8"/>
  <c r="C341" i="2" l="1"/>
  <c r="E333" i="8"/>
  <c r="C334" i="8" l="1"/>
  <c r="H341" i="2"/>
  <c r="I341" i="2"/>
  <c r="J341" i="2" s="1"/>
  <c r="K341" i="2" l="1"/>
  <c r="F334" i="8"/>
  <c r="E341" i="2" l="1"/>
  <c r="G334" i="8"/>
  <c r="F341" i="2" l="1"/>
  <c r="D334" i="8"/>
  <c r="C342" i="2" l="1"/>
  <c r="E334" i="8"/>
  <c r="C335" i="8" l="1"/>
  <c r="I342" i="2"/>
  <c r="J342" i="2" s="1"/>
  <c r="H342" i="2"/>
  <c r="K342" i="2" l="1"/>
  <c r="F335" i="8"/>
  <c r="E342" i="2" l="1"/>
  <c r="G335" i="8"/>
  <c r="F342" i="2" l="1"/>
  <c r="D335" i="8"/>
  <c r="C343" i="2" l="1"/>
  <c r="E335" i="8"/>
  <c r="C336" i="8" l="1"/>
  <c r="I343" i="2"/>
  <c r="J343" i="2" s="1"/>
  <c r="H343" i="2"/>
  <c r="K343" i="2" l="1"/>
  <c r="F336" i="8"/>
  <c r="E343" i="2" l="1"/>
  <c r="G336" i="8"/>
  <c r="F343" i="2" l="1"/>
  <c r="D336" i="8"/>
  <c r="C344" i="2" l="1"/>
  <c r="E336" i="8"/>
  <c r="C337" i="8" l="1"/>
  <c r="I344" i="2"/>
  <c r="J344" i="2" s="1"/>
  <c r="H344" i="2"/>
  <c r="K344" i="2" l="1"/>
  <c r="F337" i="8"/>
  <c r="E344" i="2" l="1"/>
  <c r="G337" i="8"/>
  <c r="F344" i="2" l="1"/>
  <c r="D337" i="8"/>
  <c r="C345" i="2" l="1"/>
  <c r="E337" i="8"/>
  <c r="C338" i="8" l="1"/>
  <c r="H345" i="2"/>
  <c r="I345" i="2"/>
  <c r="J345" i="2" s="1"/>
  <c r="K345" i="2" l="1"/>
  <c r="F338" i="8"/>
  <c r="E345" i="2" l="1"/>
  <c r="G338" i="8"/>
  <c r="F345" i="2" l="1"/>
  <c r="D338" i="8"/>
  <c r="C346" i="2" l="1"/>
  <c r="E338" i="8"/>
  <c r="C339" i="8" l="1"/>
  <c r="I346" i="2"/>
  <c r="J346" i="2" s="1"/>
  <c r="H346" i="2"/>
  <c r="K346" i="2" l="1"/>
  <c r="F339" i="8"/>
  <c r="E346" i="2" l="1"/>
  <c r="G339" i="8"/>
  <c r="F346" i="2" l="1"/>
  <c r="D339" i="8"/>
  <c r="C347" i="2" l="1"/>
  <c r="E339" i="8"/>
  <c r="C340" i="8" l="1"/>
  <c r="I347" i="2"/>
  <c r="J347" i="2" s="1"/>
  <c r="H347" i="2"/>
  <c r="K347" i="2" l="1"/>
  <c r="F340" i="8"/>
  <c r="E347" i="2" l="1"/>
  <c r="G340" i="8"/>
  <c r="F347" i="2" l="1"/>
  <c r="D340" i="8"/>
  <c r="C348" i="2" l="1"/>
  <c r="E340" i="8"/>
  <c r="C341" i="8" l="1"/>
  <c r="I348" i="2"/>
  <c r="J348" i="2" s="1"/>
  <c r="H348" i="2"/>
  <c r="K348" i="2" l="1"/>
  <c r="F341" i="8"/>
  <c r="E348" i="2" l="1"/>
  <c r="G341" i="8"/>
  <c r="F348" i="2" l="1"/>
  <c r="D341" i="8"/>
  <c r="C349" i="2" l="1"/>
  <c r="E341" i="8"/>
  <c r="C342" i="8" l="1"/>
  <c r="I349" i="2"/>
  <c r="J349" i="2" s="1"/>
  <c r="H349" i="2"/>
  <c r="K349" i="2" l="1"/>
  <c r="F342" i="8"/>
  <c r="E349" i="2" l="1"/>
  <c r="G342" i="8"/>
  <c r="F349" i="2" l="1"/>
  <c r="D342" i="8"/>
  <c r="C350" i="2" l="1"/>
  <c r="E342" i="8"/>
  <c r="C343" i="8" l="1"/>
  <c r="I350" i="2"/>
  <c r="J350" i="2" s="1"/>
  <c r="H350" i="2"/>
  <c r="K350" i="2" l="1"/>
  <c r="F343" i="8"/>
  <c r="E350" i="2" l="1"/>
  <c r="G343" i="8"/>
  <c r="F350" i="2" l="1"/>
  <c r="D343" i="8"/>
  <c r="C351" i="2" l="1"/>
  <c r="E343" i="8"/>
  <c r="C344" i="8" l="1"/>
  <c r="H351" i="2"/>
  <c r="I351" i="2"/>
  <c r="J351" i="2" s="1"/>
  <c r="K351" i="2" l="1"/>
  <c r="F344" i="8"/>
  <c r="E351" i="2" l="1"/>
  <c r="G344" i="8"/>
  <c r="F351" i="2" l="1"/>
  <c r="D344" i="8"/>
  <c r="C352" i="2" l="1"/>
  <c r="E344" i="8"/>
  <c r="C345" i="8" l="1"/>
  <c r="H352" i="2"/>
  <c r="I352" i="2"/>
  <c r="J352" i="2" s="1"/>
  <c r="K352" i="2" l="1"/>
  <c r="F345" i="8"/>
  <c r="E352" i="2" l="1"/>
  <c r="G345" i="8"/>
  <c r="F352" i="2" l="1"/>
  <c r="D345" i="8"/>
  <c r="C353" i="2" l="1"/>
  <c r="E345" i="8"/>
  <c r="C346" i="8" l="1"/>
  <c r="I353" i="2"/>
  <c r="J353" i="2" s="1"/>
  <c r="H353" i="2"/>
  <c r="K353" i="2" l="1"/>
  <c r="F346" i="8"/>
  <c r="E353" i="2" l="1"/>
  <c r="G346" i="8"/>
  <c r="F353" i="2" l="1"/>
  <c r="D346" i="8"/>
  <c r="C354" i="2" l="1"/>
  <c r="E346" i="8"/>
  <c r="C347" i="8" l="1"/>
  <c r="H354" i="2"/>
  <c r="I354" i="2"/>
  <c r="J354" i="2" s="1"/>
  <c r="K354" i="2" l="1"/>
  <c r="F347" i="8"/>
  <c r="E354" i="2" l="1"/>
  <c r="G347" i="8"/>
  <c r="F354" i="2" l="1"/>
  <c r="D347" i="8"/>
  <c r="C355" i="2" l="1"/>
  <c r="E347" i="8"/>
  <c r="C348" i="8" l="1"/>
  <c r="I355" i="2"/>
  <c r="J355" i="2" s="1"/>
  <c r="H355" i="2"/>
  <c r="K355" i="2" l="1"/>
  <c r="F348" i="8"/>
  <c r="E355" i="2" l="1"/>
  <c r="G348" i="8"/>
  <c r="F355" i="2" l="1"/>
  <c r="D348" i="8"/>
  <c r="C356" i="2" l="1"/>
  <c r="E348" i="8"/>
  <c r="C349" i="8" l="1"/>
  <c r="H356" i="2"/>
  <c r="I356" i="2"/>
  <c r="J356" i="2" s="1"/>
  <c r="K356" i="2" l="1"/>
  <c r="F349" i="8"/>
  <c r="E356" i="2" l="1"/>
  <c r="G349" i="8"/>
  <c r="F356" i="2" l="1"/>
  <c r="D349" i="8"/>
  <c r="C357" i="2" l="1"/>
  <c r="E349" i="8"/>
  <c r="C350" i="8" l="1"/>
  <c r="I357" i="2"/>
  <c r="J357" i="2" s="1"/>
  <c r="H357" i="2"/>
  <c r="K357" i="2" l="1"/>
  <c r="F350" i="8"/>
  <c r="E357" i="2" l="1"/>
  <c r="G350" i="8"/>
  <c r="F357" i="2" l="1"/>
  <c r="D350" i="8"/>
  <c r="C358" i="2" l="1"/>
  <c r="E350" i="8"/>
  <c r="C351" i="8" l="1"/>
  <c r="I358" i="2"/>
  <c r="J358" i="2" s="1"/>
  <c r="H358" i="2"/>
  <c r="K358" i="2" l="1"/>
  <c r="F351" i="8"/>
  <c r="E358" i="2" l="1"/>
  <c r="G351" i="8"/>
  <c r="F358" i="2" l="1"/>
  <c r="D351" i="8"/>
  <c r="C359" i="2" l="1"/>
  <c r="E351" i="8"/>
  <c r="C352" i="8" l="1"/>
  <c r="I359" i="2"/>
  <c r="J359" i="2" s="1"/>
  <c r="H359" i="2"/>
  <c r="K359" i="2" l="1"/>
  <c r="F352" i="8"/>
  <c r="E359" i="2" l="1"/>
  <c r="G352" i="8"/>
  <c r="F359" i="2" l="1"/>
  <c r="D352" i="8"/>
  <c r="C360" i="2" l="1"/>
  <c r="E352" i="8"/>
  <c r="C353" i="8" l="1"/>
  <c r="I360" i="2"/>
  <c r="J360" i="2" s="1"/>
  <c r="H360" i="2"/>
  <c r="K360" i="2" l="1"/>
  <c r="F353" i="8"/>
  <c r="E360" i="2" l="1"/>
  <c r="G353" i="8"/>
  <c r="F360" i="2" l="1"/>
  <c r="D353" i="8"/>
  <c r="C361" i="2" l="1"/>
  <c r="E353" i="8"/>
  <c r="C354" i="8" l="1"/>
  <c r="I361" i="2"/>
  <c r="J361" i="2" s="1"/>
  <c r="H361" i="2"/>
  <c r="K361" i="2" l="1"/>
  <c r="F354" i="8"/>
  <c r="E361" i="2" l="1"/>
  <c r="G354" i="8"/>
  <c r="F361" i="2" l="1"/>
  <c r="D354" i="8"/>
  <c r="C362" i="2" l="1"/>
  <c r="E354" i="8"/>
  <c r="C355" i="8" l="1"/>
  <c r="H362" i="2"/>
  <c r="I362" i="2"/>
  <c r="J362" i="2" s="1"/>
  <c r="K362" i="2" l="1"/>
  <c r="F355" i="8"/>
  <c r="E362" i="2" l="1"/>
  <c r="G355" i="8"/>
  <c r="F362" i="2" l="1"/>
  <c r="D355" i="8"/>
  <c r="C363" i="2" l="1"/>
  <c r="E355" i="8"/>
  <c r="C356" i="8" l="1"/>
  <c r="H363" i="2"/>
  <c r="I363" i="2"/>
  <c r="J363" i="2" s="1"/>
  <c r="K363" i="2" l="1"/>
  <c r="F356" i="8"/>
  <c r="E363" i="2" l="1"/>
  <c r="G356" i="8"/>
  <c r="F363" i="2" l="1"/>
  <c r="D356" i="8"/>
  <c r="C364" i="2" l="1"/>
  <c r="E356" i="8"/>
  <c r="C357" i="8" l="1"/>
  <c r="H364" i="2"/>
  <c r="I364" i="2"/>
  <c r="J364" i="2" s="1"/>
  <c r="K364" i="2" l="1"/>
  <c r="F357" i="8"/>
  <c r="E364" i="2" l="1"/>
  <c r="G357" i="8"/>
  <c r="F364" i="2" l="1"/>
  <c r="D357" i="8"/>
  <c r="C365" i="2" l="1"/>
  <c r="E357" i="8"/>
  <c r="C358" i="8" l="1"/>
  <c r="H365" i="2"/>
  <c r="I365" i="2"/>
  <c r="J365" i="2" s="1"/>
  <c r="K365" i="2" l="1"/>
  <c r="F358" i="8"/>
  <c r="E365" i="2" l="1"/>
  <c r="G358" i="8"/>
  <c r="F365" i="2" l="1"/>
  <c r="D358" i="8"/>
  <c r="C366" i="2" l="1"/>
  <c r="E358" i="8"/>
  <c r="C359" i="8" l="1"/>
  <c r="H366" i="2"/>
  <c r="I366" i="2"/>
  <c r="J366" i="2" s="1"/>
  <c r="K366" i="2" l="1"/>
  <c r="F359" i="8"/>
  <c r="E366" i="2" l="1"/>
  <c r="G359" i="8"/>
  <c r="F366" i="2" l="1"/>
  <c r="D359" i="8"/>
  <c r="C367" i="2" l="1"/>
  <c r="E359" i="8"/>
  <c r="C360" i="8" l="1"/>
  <c r="I367" i="2"/>
  <c r="J367" i="2" s="1"/>
  <c r="H367" i="2"/>
  <c r="K367" i="2" l="1"/>
  <c r="F360" i="8"/>
  <c r="E367" i="2" l="1"/>
  <c r="G360" i="8"/>
  <c r="F367" i="2" l="1"/>
  <c r="D360" i="8"/>
  <c r="C368" i="2" l="1"/>
  <c r="E360" i="8"/>
  <c r="C361" i="8" l="1"/>
  <c r="I368" i="2"/>
  <c r="J368" i="2" s="1"/>
  <c r="H368" i="2"/>
  <c r="K368" i="2" l="1"/>
  <c r="F361" i="8"/>
  <c r="E368" i="2" l="1"/>
  <c r="G361" i="8"/>
  <c r="F368" i="2" l="1"/>
  <c r="D361" i="8"/>
  <c r="C369" i="2" l="1"/>
  <c r="E361" i="8"/>
  <c r="C362" i="8" l="1"/>
  <c r="I369" i="2"/>
  <c r="J369" i="2" s="1"/>
  <c r="H369" i="2"/>
  <c r="K369" i="2" l="1"/>
  <c r="F362" i="8"/>
  <c r="E369" i="2" l="1"/>
  <c r="G362" i="8"/>
  <c r="F369" i="2" l="1"/>
  <c r="D362" i="8"/>
  <c r="C370" i="2" l="1"/>
  <c r="E362" i="8"/>
  <c r="C363" i="8" l="1"/>
  <c r="H370" i="2"/>
  <c r="I370" i="2"/>
  <c r="J370" i="2" s="1"/>
  <c r="K370" i="2" l="1"/>
  <c r="F363" i="8"/>
  <c r="E370" i="2" l="1"/>
  <c r="G363" i="8"/>
  <c r="F370" i="2" l="1"/>
  <c r="D363" i="8"/>
  <c r="C371" i="2" l="1"/>
  <c r="E363" i="8"/>
  <c r="C364" i="8" l="1"/>
  <c r="H371" i="2"/>
  <c r="I371" i="2"/>
  <c r="J371" i="2" s="1"/>
  <c r="K371" i="2" l="1"/>
  <c r="F364" i="8"/>
  <c r="E371" i="2" l="1"/>
  <c r="G364" i="8"/>
  <c r="F371" i="2" l="1"/>
  <c r="D364" i="8"/>
  <c r="C372" i="2" l="1"/>
  <c r="E364" i="8"/>
  <c r="C365" i="8" l="1"/>
  <c r="I372" i="2"/>
  <c r="J372" i="2" s="1"/>
  <c r="H372" i="2"/>
  <c r="K372" i="2" l="1"/>
  <c r="F365" i="8"/>
  <c r="E372" i="2" l="1"/>
  <c r="G365" i="8"/>
  <c r="F372" i="2" l="1"/>
  <c r="D365" i="8"/>
  <c r="C373" i="2" l="1"/>
  <c r="E365" i="8"/>
  <c r="C366" i="8" l="1"/>
  <c r="H373" i="2"/>
  <c r="I373" i="2"/>
  <c r="J373" i="2" s="1"/>
  <c r="K373" i="2" l="1"/>
  <c r="F366" i="8"/>
  <c r="E373" i="2" l="1"/>
  <c r="G366" i="8"/>
  <c r="F373" i="2" l="1"/>
  <c r="D366" i="8"/>
  <c r="C374" i="2" l="1"/>
  <c r="E366" i="8"/>
  <c r="C367" i="8" l="1"/>
  <c r="I374" i="2"/>
  <c r="J374" i="2" s="1"/>
  <c r="H374" i="2"/>
  <c r="K374" i="2" l="1"/>
  <c r="F367" i="8"/>
  <c r="E374" i="2" l="1"/>
  <c r="G367" i="8"/>
  <c r="F374" i="2" l="1"/>
  <c r="D367" i="8"/>
  <c r="C375" i="2" l="1"/>
  <c r="E367" i="8"/>
  <c r="C368" i="8" l="1"/>
  <c r="I375" i="2"/>
  <c r="J375" i="2" s="1"/>
  <c r="H375" i="2"/>
  <c r="K375" i="2" l="1"/>
  <c r="F368" i="8"/>
  <c r="E375" i="2" l="1"/>
  <c r="G368" i="8"/>
  <c r="F375" i="2" l="1"/>
  <c r="D368" i="8"/>
  <c r="C376" i="2" l="1"/>
  <c r="E368" i="8"/>
  <c r="C369" i="8" l="1"/>
  <c r="I376" i="2"/>
  <c r="J376" i="2" s="1"/>
  <c r="H376" i="2"/>
  <c r="K376" i="2" l="1"/>
  <c r="F369" i="8"/>
  <c r="E376" i="2" l="1"/>
  <c r="G369" i="8"/>
  <c r="F376" i="2" l="1"/>
  <c r="D369" i="8"/>
  <c r="C377" i="2" l="1"/>
  <c r="E369" i="8"/>
  <c r="C370" i="8" l="1"/>
  <c r="H377" i="2"/>
  <c r="I377" i="2"/>
  <c r="J377" i="2" s="1"/>
  <c r="K377" i="2" l="1"/>
  <c r="F370" i="8"/>
  <c r="E377" i="2" l="1"/>
  <c r="G370" i="8"/>
  <c r="F377" i="2" l="1"/>
  <c r="D370" i="8"/>
  <c r="C378" i="2" l="1"/>
  <c r="E370" i="8"/>
  <c r="C371" i="8" l="1"/>
  <c r="I378" i="2"/>
  <c r="J378" i="2" s="1"/>
  <c r="H378" i="2"/>
  <c r="K378" i="2" l="1"/>
  <c r="F371" i="8"/>
  <c r="E378" i="2" l="1"/>
  <c r="G371" i="8"/>
  <c r="F378" i="2" l="1"/>
  <c r="D371" i="8"/>
  <c r="C379" i="2" l="1"/>
  <c r="E371" i="8"/>
  <c r="C372" i="8" l="1"/>
  <c r="H379" i="2"/>
  <c r="I379" i="2"/>
  <c r="J379" i="2" s="1"/>
  <c r="K379" i="2" l="1"/>
  <c r="F372" i="8"/>
  <c r="E379" i="2" l="1"/>
  <c r="G372" i="8"/>
  <c r="F379" i="2" l="1"/>
  <c r="D372" i="8"/>
  <c r="C380" i="2" l="1"/>
  <c r="E372" i="8"/>
  <c r="C373" i="8" l="1"/>
  <c r="I380" i="2"/>
  <c r="J380" i="2" s="1"/>
  <c r="H380" i="2"/>
  <c r="K380" i="2" l="1"/>
  <c r="F373" i="8"/>
  <c r="E380" i="2" l="1"/>
  <c r="G373" i="8"/>
  <c r="F380" i="2" l="1"/>
  <c r="D373" i="8"/>
  <c r="C381" i="2" l="1"/>
  <c r="E373" i="8"/>
  <c r="C374" i="8" l="1"/>
  <c r="H381" i="2"/>
  <c r="I381" i="2"/>
  <c r="J381" i="2" s="1"/>
  <c r="K381" i="2" l="1"/>
  <c r="F374" i="8"/>
  <c r="E381" i="2" l="1"/>
  <c r="G374" i="8"/>
  <c r="F381" i="2" l="1"/>
  <c r="D374" i="8"/>
  <c r="C382" i="2" l="1"/>
  <c r="E374" i="8"/>
  <c r="C375" i="8" l="1"/>
  <c r="I382" i="2"/>
  <c r="J382" i="2" s="1"/>
  <c r="H382" i="2"/>
  <c r="K382" i="2" l="1"/>
  <c r="F375" i="8"/>
  <c r="E382" i="2" l="1"/>
  <c r="G375" i="8"/>
  <c r="F382" i="2" l="1"/>
  <c r="D375" i="8"/>
  <c r="C383" i="2" l="1"/>
  <c r="E375" i="8"/>
  <c r="C376" i="8" l="1"/>
  <c r="H383" i="2"/>
  <c r="I383" i="2"/>
  <c r="J383" i="2" s="1"/>
  <c r="K383" i="2" l="1"/>
  <c r="F376" i="8"/>
  <c r="E383" i="2" l="1"/>
  <c r="G376" i="8"/>
  <c r="F383" i="2" l="1"/>
  <c r="D376" i="8"/>
  <c r="C384" i="2" l="1"/>
  <c r="E376" i="8"/>
  <c r="C377" i="8" l="1"/>
  <c r="H384" i="2"/>
  <c r="I384" i="2"/>
  <c r="J384" i="2" s="1"/>
  <c r="K384" i="2" l="1"/>
  <c r="F377" i="8"/>
  <c r="E384" i="2" l="1"/>
  <c r="G377" i="8"/>
  <c r="F384" i="2" l="1"/>
  <c r="D377" i="8"/>
  <c r="C385" i="2" l="1"/>
  <c r="E377" i="8"/>
  <c r="C378" i="8" l="1"/>
  <c r="I385" i="2"/>
  <c r="J385" i="2" s="1"/>
  <c r="H385" i="2"/>
  <c r="K385" i="2" l="1"/>
  <c r="F378" i="8"/>
  <c r="E385" i="2" l="1"/>
  <c r="G378" i="8"/>
  <c r="F385" i="2" l="1"/>
  <c r="D378" i="8"/>
  <c r="C386" i="2" l="1"/>
  <c r="E378" i="8"/>
  <c r="C379" i="8" l="1"/>
  <c r="I386" i="2"/>
  <c r="J386" i="2" s="1"/>
  <c r="H386" i="2"/>
  <c r="K386" i="2" l="1"/>
  <c r="F379" i="8"/>
  <c r="E386" i="2" l="1"/>
  <c r="G379" i="8"/>
  <c r="F386" i="2" l="1"/>
  <c r="D379" i="8"/>
  <c r="C387" i="2" l="1"/>
  <c r="E379" i="8"/>
  <c r="C380" i="8" l="1"/>
  <c r="H387" i="2"/>
  <c r="I387" i="2"/>
  <c r="J387" i="2" s="1"/>
  <c r="K387" i="2" l="1"/>
  <c r="F380" i="8"/>
  <c r="E387" i="2" l="1"/>
  <c r="G380" i="8"/>
  <c r="F387" i="2" l="1"/>
  <c r="D380" i="8"/>
  <c r="C388" i="2" l="1"/>
  <c r="E380" i="8"/>
  <c r="C381" i="8" l="1"/>
  <c r="I388" i="2"/>
  <c r="J388" i="2" s="1"/>
  <c r="H388" i="2"/>
  <c r="K388" i="2" l="1"/>
  <c r="F381" i="8"/>
  <c r="E388" i="2" l="1"/>
  <c r="G381" i="8"/>
  <c r="F388" i="2" l="1"/>
  <c r="D381" i="8"/>
  <c r="C389" i="2" l="1"/>
  <c r="E381" i="8"/>
  <c r="C382" i="8" l="1"/>
  <c r="I389" i="2"/>
  <c r="J389" i="2" s="1"/>
  <c r="H389" i="2"/>
  <c r="K389" i="2" l="1"/>
  <c r="F382" i="8"/>
  <c r="E389" i="2" l="1"/>
  <c r="G382" i="8"/>
  <c r="F389" i="2" l="1"/>
  <c r="D382" i="8"/>
  <c r="C390" i="2" l="1"/>
  <c r="E382" i="8"/>
  <c r="C383" i="8" l="1"/>
  <c r="I390" i="2"/>
  <c r="J390" i="2" s="1"/>
  <c r="H390" i="2"/>
  <c r="K390" i="2" l="1"/>
  <c r="F383" i="8"/>
  <c r="E390" i="2" l="1"/>
  <c r="G383" i="8"/>
  <c r="F390" i="2" l="1"/>
  <c r="D383" i="8"/>
  <c r="C391" i="2" l="1"/>
  <c r="E383" i="8"/>
  <c r="C384" i="8" l="1"/>
  <c r="H391" i="2"/>
  <c r="I391" i="2"/>
  <c r="J391" i="2" s="1"/>
  <c r="K391" i="2" l="1"/>
  <c r="F384" i="8"/>
  <c r="E391" i="2" l="1"/>
  <c r="G384" i="8"/>
  <c r="F391" i="2" l="1"/>
  <c r="D384" i="8"/>
  <c r="C392" i="2" l="1"/>
  <c r="E384" i="8"/>
  <c r="C385" i="8" l="1"/>
  <c r="H392" i="2"/>
  <c r="I392" i="2"/>
  <c r="J392" i="2" s="1"/>
  <c r="K392" i="2" l="1"/>
  <c r="F385" i="8"/>
  <c r="E392" i="2" l="1"/>
  <c r="G385" i="8"/>
  <c r="F392" i="2" l="1"/>
  <c r="D385" i="8"/>
  <c r="C393" i="2" l="1"/>
  <c r="E385" i="8"/>
  <c r="C386" i="8" l="1"/>
  <c r="I393" i="2"/>
  <c r="J393" i="2" s="1"/>
  <c r="H393" i="2"/>
  <c r="K393" i="2" l="1"/>
  <c r="F386" i="8"/>
  <c r="E393" i="2" l="1"/>
  <c r="G386" i="8"/>
  <c r="F393" i="2" l="1"/>
  <c r="D386" i="8"/>
  <c r="C394" i="2" l="1"/>
  <c r="E386" i="8"/>
  <c r="C387" i="8" l="1"/>
  <c r="H394" i="2"/>
  <c r="I394" i="2"/>
  <c r="J394" i="2" s="1"/>
  <c r="K394" i="2" l="1"/>
  <c r="F387" i="8"/>
  <c r="E394" i="2" l="1"/>
  <c r="G387" i="8"/>
  <c r="F394" i="2" l="1"/>
  <c r="D387" i="8"/>
  <c r="C395" i="2" l="1"/>
  <c r="E387" i="8"/>
  <c r="C388" i="8" l="1"/>
  <c r="I395" i="2"/>
  <c r="J395" i="2" s="1"/>
  <c r="H395" i="2"/>
  <c r="K395" i="2" l="1"/>
  <c r="F388" i="8"/>
  <c r="E395" i="2" l="1"/>
  <c r="G388" i="8"/>
  <c r="F395" i="2" l="1"/>
  <c r="D388" i="8"/>
  <c r="C396" i="2" l="1"/>
  <c r="E388" i="8"/>
  <c r="C389" i="8" l="1"/>
  <c r="H396" i="2"/>
  <c r="I396" i="2"/>
  <c r="J396" i="2" s="1"/>
  <c r="K396" i="2" l="1"/>
  <c r="F389" i="8"/>
  <c r="E396" i="2" l="1"/>
  <c r="G389" i="8"/>
  <c r="F396" i="2" l="1"/>
  <c r="D389" i="8"/>
  <c r="C397" i="2" l="1"/>
  <c r="E389" i="8"/>
  <c r="C390" i="8" l="1"/>
  <c r="I397" i="2"/>
  <c r="J397" i="2" s="1"/>
  <c r="H397" i="2"/>
  <c r="K397" i="2" l="1"/>
  <c r="F390" i="8"/>
  <c r="E397" i="2" l="1"/>
  <c r="G390" i="8"/>
  <c r="F397" i="2" l="1"/>
  <c r="D390" i="8"/>
  <c r="C398" i="2" l="1"/>
  <c r="E390" i="8"/>
  <c r="C391" i="8" l="1"/>
  <c r="H398" i="2"/>
  <c r="I398" i="2"/>
  <c r="J398" i="2" s="1"/>
  <c r="K398" i="2" l="1"/>
  <c r="F391" i="8"/>
  <c r="E398" i="2" l="1"/>
  <c r="G391" i="8"/>
  <c r="F398" i="2" l="1"/>
  <c r="D391" i="8"/>
  <c r="C399" i="2" l="1"/>
  <c r="E391" i="8"/>
  <c r="C392" i="8" l="1"/>
  <c r="H399" i="2"/>
  <c r="I399" i="2"/>
  <c r="J399" i="2" s="1"/>
  <c r="K399" i="2" l="1"/>
  <c r="F392" i="8"/>
  <c r="E399" i="2" l="1"/>
  <c r="G392" i="8"/>
  <c r="F399" i="2" l="1"/>
  <c r="D392" i="8"/>
  <c r="C400" i="2" l="1"/>
  <c r="E392" i="8"/>
  <c r="C393" i="8" l="1"/>
  <c r="H400" i="2"/>
  <c r="I400" i="2"/>
  <c r="J400" i="2" s="1"/>
  <c r="K400" i="2" l="1"/>
  <c r="F393" i="8"/>
  <c r="E400" i="2" l="1"/>
  <c r="G393" i="8"/>
  <c r="F400" i="2" l="1"/>
  <c r="D393" i="8"/>
  <c r="C401" i="2" l="1"/>
  <c r="E393" i="8"/>
  <c r="C394" i="8" l="1"/>
  <c r="H401" i="2"/>
  <c r="I401" i="2"/>
  <c r="J401" i="2" s="1"/>
  <c r="K401" i="2" l="1"/>
  <c r="F394" i="8"/>
  <c r="E401" i="2" l="1"/>
  <c r="G394" i="8"/>
  <c r="F401" i="2" l="1"/>
  <c r="D394" i="8"/>
  <c r="C402" i="2" l="1"/>
  <c r="E394" i="8"/>
  <c r="C395" i="8" l="1"/>
  <c r="H402" i="2"/>
  <c r="I402" i="2"/>
  <c r="J402" i="2" s="1"/>
  <c r="K402" i="2" l="1"/>
  <c r="F395" i="8"/>
  <c r="E402" i="2" l="1"/>
  <c r="G395" i="8"/>
  <c r="F402" i="2" l="1"/>
  <c r="D395" i="8"/>
  <c r="C403" i="2" l="1"/>
  <c r="E395" i="8"/>
  <c r="C396" i="8" l="1"/>
  <c r="I403" i="2"/>
  <c r="J403" i="2" s="1"/>
  <c r="H403" i="2"/>
  <c r="K403" i="2" l="1"/>
  <c r="F396" i="8"/>
  <c r="E403" i="2" l="1"/>
  <c r="G396" i="8"/>
  <c r="F403" i="2" l="1"/>
  <c r="D396" i="8"/>
  <c r="C404" i="2" l="1"/>
  <c r="E396" i="8"/>
  <c r="C397" i="8" l="1"/>
  <c r="H404" i="2"/>
  <c r="I404" i="2"/>
  <c r="J404" i="2" s="1"/>
  <c r="K404" i="2" l="1"/>
  <c r="F397" i="8"/>
  <c r="E404" i="2" l="1"/>
  <c r="G397" i="8"/>
  <c r="F404" i="2" l="1"/>
  <c r="D397" i="8"/>
  <c r="C405" i="2" l="1"/>
  <c r="E397" i="8"/>
  <c r="C398" i="8" l="1"/>
  <c r="I405" i="2"/>
  <c r="J405" i="2" s="1"/>
  <c r="H405" i="2"/>
  <c r="K405" i="2" l="1"/>
  <c r="F398" i="8"/>
  <c r="E405" i="2" l="1"/>
  <c r="G398" i="8"/>
  <c r="F405" i="2" l="1"/>
  <c r="D398" i="8"/>
  <c r="C406" i="2" l="1"/>
  <c r="E398" i="8"/>
  <c r="C399" i="8" l="1"/>
  <c r="H406" i="2"/>
  <c r="I406" i="2"/>
  <c r="J406" i="2" s="1"/>
  <c r="K406" i="2" l="1"/>
  <c r="F399" i="8"/>
  <c r="E406" i="2" l="1"/>
  <c r="G399" i="8"/>
  <c r="F406" i="2" l="1"/>
  <c r="D399" i="8"/>
  <c r="C407" i="2" l="1"/>
  <c r="E399" i="8"/>
  <c r="C400" i="8" l="1"/>
  <c r="H407" i="2"/>
  <c r="I407" i="2"/>
  <c r="J407" i="2" s="1"/>
  <c r="K407" i="2" l="1"/>
  <c r="F400" i="8"/>
  <c r="E407" i="2" l="1"/>
  <c r="G400" i="8"/>
  <c r="F407" i="2" l="1"/>
  <c r="D400" i="8"/>
  <c r="C408" i="2" l="1"/>
  <c r="E400" i="8"/>
  <c r="C401" i="8" l="1"/>
  <c r="I408" i="2"/>
  <c r="J408" i="2" s="1"/>
  <c r="H408" i="2"/>
  <c r="K408" i="2" l="1"/>
  <c r="F401" i="8"/>
  <c r="E408" i="2" l="1"/>
  <c r="G401" i="8"/>
  <c r="F408" i="2" l="1"/>
  <c r="D401" i="8"/>
  <c r="C409" i="2" l="1"/>
  <c r="E401" i="8"/>
  <c r="C402" i="8" l="1"/>
  <c r="I409" i="2"/>
  <c r="J409" i="2" s="1"/>
  <c r="H409" i="2"/>
  <c r="K409" i="2" l="1"/>
  <c r="F402" i="8"/>
  <c r="E409" i="2" l="1"/>
  <c r="G402" i="8"/>
  <c r="F409" i="2" l="1"/>
  <c r="D402" i="8"/>
  <c r="C410" i="2" l="1"/>
  <c r="E402" i="8"/>
  <c r="C403" i="8" l="1"/>
  <c r="H410" i="2"/>
  <c r="I410" i="2"/>
  <c r="J410" i="2" s="1"/>
  <c r="K410" i="2" l="1"/>
  <c r="F403" i="8"/>
  <c r="E410" i="2" l="1"/>
  <c r="G403" i="8"/>
  <c r="F410" i="2" l="1"/>
  <c r="D403" i="8"/>
  <c r="C411" i="2" l="1"/>
  <c r="E403" i="8"/>
  <c r="C404" i="8" l="1"/>
  <c r="H411" i="2"/>
  <c r="I411" i="2"/>
  <c r="J411" i="2" s="1"/>
  <c r="K411" i="2" l="1"/>
  <c r="F404" i="8"/>
  <c r="E411" i="2" l="1"/>
  <c r="G404" i="8"/>
  <c r="F411" i="2" l="1"/>
  <c r="D404" i="8"/>
  <c r="C412" i="2" l="1"/>
  <c r="E404" i="8"/>
  <c r="C405" i="8" l="1"/>
  <c r="I412" i="2"/>
  <c r="J412" i="2" s="1"/>
  <c r="H412" i="2"/>
  <c r="K412" i="2" l="1"/>
  <c r="F405" i="8"/>
  <c r="E412" i="2" l="1"/>
  <c r="G405" i="8"/>
  <c r="F412" i="2" l="1"/>
  <c r="D405" i="8"/>
  <c r="C413" i="2" l="1"/>
  <c r="E405" i="8"/>
  <c r="C406" i="8" l="1"/>
  <c r="I413" i="2"/>
  <c r="J413" i="2" s="1"/>
  <c r="H413" i="2"/>
  <c r="K413" i="2" l="1"/>
  <c r="F406" i="8"/>
  <c r="E413" i="2" l="1"/>
  <c r="G406" i="8"/>
  <c r="F413" i="2" l="1"/>
  <c r="D406" i="8"/>
  <c r="C414" i="2" l="1"/>
  <c r="E406" i="8"/>
  <c r="C407" i="8" l="1"/>
  <c r="I414" i="2"/>
  <c r="J414" i="2" s="1"/>
  <c r="H414" i="2"/>
  <c r="K414" i="2" l="1"/>
  <c r="F407" i="8"/>
  <c r="E414" i="2" l="1"/>
  <c r="G407" i="8"/>
  <c r="F414" i="2" l="1"/>
  <c r="D407" i="8"/>
  <c r="C415" i="2" l="1"/>
  <c r="E407" i="8"/>
  <c r="C408" i="8" l="1"/>
  <c r="H415" i="2"/>
  <c r="I415" i="2"/>
  <c r="J415" i="2" s="1"/>
  <c r="K415" i="2" l="1"/>
  <c r="F408" i="8"/>
  <c r="E415" i="2" l="1"/>
  <c r="G408" i="8"/>
  <c r="F415" i="2" l="1"/>
  <c r="D408" i="8"/>
  <c r="C416" i="2" l="1"/>
  <c r="E408" i="8"/>
  <c r="C409" i="8" l="1"/>
  <c r="I416" i="2"/>
  <c r="J416" i="2" s="1"/>
  <c r="H416" i="2"/>
  <c r="K416" i="2" l="1"/>
  <c r="F409" i="8"/>
  <c r="E416" i="2" l="1"/>
  <c r="G409" i="8"/>
  <c r="F416" i="2" l="1"/>
  <c r="D409" i="8"/>
  <c r="C417" i="2" l="1"/>
  <c r="E409" i="8"/>
  <c r="C410" i="8" l="1"/>
  <c r="H417" i="2"/>
  <c r="I417" i="2"/>
  <c r="J417" i="2" s="1"/>
  <c r="K417" i="2" l="1"/>
  <c r="F410" i="8"/>
  <c r="E417" i="2" l="1"/>
  <c r="G410" i="8"/>
  <c r="F417" i="2" l="1"/>
  <c r="D410" i="8"/>
  <c r="C418" i="2" l="1"/>
  <c r="E410" i="8"/>
  <c r="C411" i="8" l="1"/>
  <c r="I418" i="2"/>
  <c r="J418" i="2" s="1"/>
  <c r="H418" i="2"/>
  <c r="K418" i="2" l="1"/>
  <c r="F411" i="8"/>
  <c r="E418" i="2" l="1"/>
  <c r="G411" i="8"/>
  <c r="F418" i="2" l="1"/>
  <c r="D411" i="8"/>
  <c r="C419" i="2" l="1"/>
  <c r="E411" i="8"/>
  <c r="C412" i="8" l="1"/>
  <c r="H419" i="2"/>
  <c r="I419" i="2"/>
  <c r="J419" i="2" s="1"/>
  <c r="K419" i="2" l="1"/>
  <c r="F412" i="8"/>
  <c r="E419" i="2" l="1"/>
  <c r="G412" i="8"/>
  <c r="F419" i="2" l="1"/>
  <c r="D412" i="8"/>
  <c r="C420" i="2" l="1"/>
  <c r="E412" i="8"/>
  <c r="C413" i="8" l="1"/>
  <c r="H420" i="2"/>
  <c r="I420" i="2"/>
  <c r="J420" i="2" s="1"/>
  <c r="K420" i="2" l="1"/>
  <c r="F413" i="8"/>
  <c r="E420" i="2" l="1"/>
  <c r="G413" i="8"/>
  <c r="F420" i="2" l="1"/>
  <c r="D413" i="8"/>
  <c r="C421" i="2" l="1"/>
  <c r="E413" i="8"/>
  <c r="C414" i="8" l="1"/>
  <c r="I421" i="2"/>
  <c r="J421" i="2" s="1"/>
  <c r="H421" i="2"/>
  <c r="K421" i="2" l="1"/>
  <c r="F414" i="8"/>
  <c r="E421" i="2" l="1"/>
  <c r="G414" i="8"/>
  <c r="F421" i="2" l="1"/>
  <c r="D414" i="8"/>
  <c r="C422" i="2" l="1"/>
  <c r="E414" i="8"/>
  <c r="C415" i="8" l="1"/>
  <c r="I422" i="2"/>
  <c r="J422" i="2" s="1"/>
  <c r="H422" i="2"/>
  <c r="K422" i="2" l="1"/>
  <c r="F415" i="8"/>
  <c r="E422" i="2" l="1"/>
  <c r="G415" i="8"/>
  <c r="F422" i="2" l="1"/>
  <c r="D415" i="8"/>
  <c r="C423" i="2" l="1"/>
  <c r="E415" i="8"/>
  <c r="C416" i="8" l="1"/>
  <c r="I423" i="2"/>
  <c r="J423" i="2" s="1"/>
  <c r="H423" i="2"/>
  <c r="K423" i="2" l="1"/>
  <c r="F416" i="8"/>
  <c r="E423" i="2" l="1"/>
  <c r="G416" i="8"/>
  <c r="F423" i="2" l="1"/>
  <c r="D416" i="8"/>
  <c r="C424" i="2" l="1"/>
  <c r="E416" i="8"/>
  <c r="C417" i="8" l="1"/>
  <c r="H424" i="2"/>
  <c r="I424" i="2"/>
  <c r="J424" i="2" s="1"/>
  <c r="K424" i="2" l="1"/>
  <c r="F417" i="8"/>
  <c r="E424" i="2" l="1"/>
  <c r="G417" i="8"/>
  <c r="F424" i="2" l="1"/>
  <c r="D417" i="8"/>
  <c r="C425" i="2" l="1"/>
  <c r="E417" i="8"/>
  <c r="C418" i="8" l="1"/>
  <c r="H425" i="2"/>
  <c r="I425" i="2"/>
  <c r="J425" i="2" s="1"/>
  <c r="K425" i="2" l="1"/>
  <c r="F418" i="8"/>
  <c r="E425" i="2" l="1"/>
  <c r="G418" i="8"/>
  <c r="F425" i="2" l="1"/>
  <c r="D418" i="8"/>
  <c r="C426" i="2" l="1"/>
  <c r="E418" i="8"/>
  <c r="C419" i="8" l="1"/>
  <c r="I426" i="2"/>
  <c r="J426" i="2" s="1"/>
  <c r="H426" i="2"/>
  <c r="K426" i="2" l="1"/>
  <c r="F419" i="8"/>
  <c r="E426" i="2" l="1"/>
  <c r="G419" i="8"/>
  <c r="F426" i="2" l="1"/>
  <c r="D419" i="8"/>
  <c r="C427" i="2" l="1"/>
  <c r="E419" i="8"/>
  <c r="C420" i="8" l="1"/>
  <c r="I427" i="2"/>
  <c r="J427" i="2" s="1"/>
  <c r="H427" i="2"/>
  <c r="K427" i="2" l="1"/>
  <c r="F420" i="8"/>
  <c r="E427" i="2" l="1"/>
  <c r="G420" i="8"/>
  <c r="F427" i="2" l="1"/>
  <c r="D420" i="8"/>
  <c r="C428" i="2" l="1"/>
  <c r="E420" i="8"/>
  <c r="C421" i="8" l="1"/>
  <c r="H428" i="2"/>
  <c r="I428" i="2"/>
  <c r="J428" i="2" s="1"/>
  <c r="K428" i="2" l="1"/>
  <c r="F421" i="8"/>
  <c r="E428" i="2" l="1"/>
  <c r="G421" i="8"/>
  <c r="F428" i="2" l="1"/>
  <c r="D421" i="8"/>
  <c r="C429" i="2" l="1"/>
  <c r="E421" i="8"/>
  <c r="C422" i="8" l="1"/>
  <c r="I429" i="2"/>
  <c r="J429" i="2" s="1"/>
  <c r="H429" i="2"/>
  <c r="K429" i="2" l="1"/>
  <c r="F422" i="8"/>
  <c r="E429" i="2" l="1"/>
  <c r="G422" i="8"/>
  <c r="F429" i="2" l="1"/>
  <c r="D422" i="8"/>
  <c r="C430" i="2" l="1"/>
  <c r="E422" i="8"/>
  <c r="C423" i="8" l="1"/>
  <c r="H430" i="2"/>
  <c r="I430" i="2"/>
  <c r="J430" i="2" s="1"/>
  <c r="K430" i="2" l="1"/>
  <c r="F423" i="8"/>
  <c r="E430" i="2" l="1"/>
  <c r="G423" i="8"/>
  <c r="F430" i="2" l="1"/>
  <c r="D423" i="8"/>
  <c r="C431" i="2" l="1"/>
  <c r="E423" i="8"/>
  <c r="C424" i="8" l="1"/>
  <c r="I431" i="2"/>
  <c r="J431" i="2" s="1"/>
  <c r="H431" i="2"/>
  <c r="K431" i="2" l="1"/>
  <c r="F424" i="8"/>
  <c r="E431" i="2" l="1"/>
  <c r="G424" i="8"/>
  <c r="F431" i="2" l="1"/>
  <c r="D424" i="8"/>
  <c r="C432" i="2" l="1"/>
  <c r="E424" i="8"/>
  <c r="C425" i="8" l="1"/>
  <c r="I432" i="2"/>
  <c r="J432" i="2" s="1"/>
  <c r="H432" i="2"/>
  <c r="K432" i="2" l="1"/>
  <c r="F425" i="8"/>
  <c r="E432" i="2" l="1"/>
  <c r="G425" i="8"/>
  <c r="F432" i="2" l="1"/>
  <c r="D425" i="8"/>
  <c r="C433" i="2" l="1"/>
  <c r="E425" i="8"/>
  <c r="C426" i="8" l="1"/>
  <c r="I433" i="2"/>
  <c r="J433" i="2" s="1"/>
  <c r="H433" i="2"/>
  <c r="K433" i="2" l="1"/>
  <c r="F426" i="8"/>
  <c r="E433" i="2" l="1"/>
  <c r="G426" i="8"/>
  <c r="F433" i="2" l="1"/>
  <c r="D426" i="8"/>
  <c r="C434" i="2" l="1"/>
  <c r="E426" i="8"/>
  <c r="C427" i="8" l="1"/>
  <c r="H434" i="2"/>
  <c r="I434" i="2"/>
  <c r="J434" i="2" s="1"/>
  <c r="K434" i="2" l="1"/>
  <c r="F427" i="8"/>
  <c r="E434" i="2" l="1"/>
  <c r="G427" i="8"/>
  <c r="F434" i="2" l="1"/>
  <c r="D427" i="8"/>
  <c r="C435" i="2" l="1"/>
  <c r="E427" i="8"/>
  <c r="C428" i="8" l="1"/>
  <c r="I435" i="2"/>
  <c r="J435" i="2" s="1"/>
  <c r="H435" i="2"/>
  <c r="K435" i="2" l="1"/>
  <c r="F428" i="8"/>
  <c r="E435" i="2" l="1"/>
  <c r="G428" i="8"/>
  <c r="F435" i="2" l="1"/>
  <c r="D428" i="8"/>
  <c r="C436" i="2" l="1"/>
  <c r="E428" i="8"/>
  <c r="C429" i="8" l="1"/>
  <c r="H436" i="2"/>
  <c r="I436" i="2"/>
  <c r="J436" i="2" s="1"/>
  <c r="K436" i="2" l="1"/>
  <c r="F429" i="8"/>
  <c r="E436" i="2" l="1"/>
  <c r="G429" i="8"/>
  <c r="F436" i="2" l="1"/>
  <c r="D429" i="8"/>
  <c r="C437" i="2" l="1"/>
  <c r="E429" i="8"/>
  <c r="C430" i="8" l="1"/>
  <c r="H437" i="2"/>
  <c r="I437" i="2"/>
  <c r="J437" i="2" s="1"/>
  <c r="K437" i="2" l="1"/>
  <c r="F430" i="8"/>
  <c r="E437" i="2" l="1"/>
  <c r="G430" i="8"/>
  <c r="F437" i="2" l="1"/>
  <c r="D430" i="8"/>
  <c r="C438" i="2" l="1"/>
  <c r="E430" i="8"/>
  <c r="C431" i="8" l="1"/>
  <c r="I438" i="2"/>
  <c r="J438" i="2" s="1"/>
  <c r="H438" i="2"/>
  <c r="K438" i="2" l="1"/>
  <c r="F431" i="8"/>
  <c r="E438" i="2" l="1"/>
  <c r="G431" i="8"/>
  <c r="F438" i="2" l="1"/>
  <c r="D431" i="8"/>
  <c r="C439" i="2" l="1"/>
  <c r="E431" i="8"/>
  <c r="C432" i="8" l="1"/>
  <c r="I439" i="2"/>
  <c r="J439" i="2" s="1"/>
  <c r="H439" i="2"/>
  <c r="K439" i="2" l="1"/>
  <c r="F432" i="8"/>
  <c r="E439" i="2" l="1"/>
  <c r="G432" i="8"/>
  <c r="F439" i="2" l="1"/>
  <c r="D432" i="8"/>
  <c r="C440" i="2" l="1"/>
  <c r="E432" i="8"/>
  <c r="C433" i="8" l="1"/>
  <c r="I440" i="2"/>
  <c r="J440" i="2" s="1"/>
  <c r="H440" i="2"/>
  <c r="K440" i="2" l="1"/>
  <c r="F433" i="8"/>
  <c r="E440" i="2" l="1"/>
  <c r="G433" i="8"/>
  <c r="F440" i="2" l="1"/>
  <c r="D433" i="8"/>
  <c r="C441" i="2" l="1"/>
  <c r="E433" i="8"/>
  <c r="C434" i="8" l="1"/>
  <c r="H441" i="2"/>
  <c r="I441" i="2"/>
  <c r="J441" i="2" s="1"/>
  <c r="K441" i="2" l="1"/>
  <c r="F434" i="8"/>
  <c r="E441" i="2" l="1"/>
  <c r="G434" i="8"/>
  <c r="F441" i="2" l="1"/>
  <c r="D434" i="8"/>
  <c r="C442" i="2" l="1"/>
  <c r="E434" i="8"/>
  <c r="C435" i="8" l="1"/>
  <c r="I442" i="2"/>
  <c r="J442" i="2" s="1"/>
  <c r="H442" i="2"/>
  <c r="K442" i="2" l="1"/>
  <c r="F435" i="8"/>
  <c r="E442" i="2" l="1"/>
  <c r="G435" i="8"/>
  <c r="F442" i="2" l="1"/>
  <c r="D435" i="8"/>
  <c r="C443" i="2" l="1"/>
  <c r="E435" i="8"/>
  <c r="C436" i="8" l="1"/>
  <c r="H443" i="2"/>
  <c r="I443" i="2"/>
  <c r="J443" i="2" s="1"/>
  <c r="K443" i="2" l="1"/>
  <c r="F436" i="8"/>
  <c r="E443" i="2" l="1"/>
  <c r="G436" i="8"/>
  <c r="F443" i="2" l="1"/>
  <c r="D436" i="8"/>
  <c r="C444" i="2" l="1"/>
  <c r="E436" i="8"/>
  <c r="C437" i="8" l="1"/>
  <c r="I444" i="2"/>
  <c r="J444" i="2" s="1"/>
  <c r="H444" i="2"/>
  <c r="K444" i="2" l="1"/>
  <c r="F437" i="8"/>
  <c r="E444" i="2" l="1"/>
  <c r="G437" i="8"/>
  <c r="F444" i="2" l="1"/>
  <c r="D437" i="8"/>
  <c r="C445" i="2" l="1"/>
  <c r="E437" i="8"/>
  <c r="C438" i="8" l="1"/>
  <c r="I445" i="2"/>
  <c r="J445" i="2" s="1"/>
  <c r="H445" i="2"/>
  <c r="K445" i="2" l="1"/>
  <c r="F438" i="8"/>
  <c r="E445" i="2" l="1"/>
  <c r="G438" i="8"/>
  <c r="F445" i="2" l="1"/>
  <c r="D438" i="8"/>
  <c r="C446" i="2" l="1"/>
  <c r="E438" i="8"/>
  <c r="C439" i="8" l="1"/>
  <c r="I446" i="2"/>
  <c r="J446" i="2" s="1"/>
  <c r="H446" i="2"/>
  <c r="K446" i="2" l="1"/>
  <c r="F439" i="8"/>
  <c r="E446" i="2" l="1"/>
  <c r="G439" i="8"/>
  <c r="F446" i="2" l="1"/>
  <c r="D439" i="8"/>
  <c r="C447" i="2" l="1"/>
  <c r="E439" i="8"/>
  <c r="C440" i="8" l="1"/>
  <c r="H447" i="2"/>
  <c r="I447" i="2"/>
  <c r="J447" i="2" s="1"/>
  <c r="K447" i="2" l="1"/>
  <c r="F440" i="8"/>
  <c r="E447" i="2" l="1"/>
  <c r="G440" i="8"/>
  <c r="F447" i="2" l="1"/>
  <c r="D440" i="8"/>
  <c r="C448" i="2" l="1"/>
  <c r="E440" i="8"/>
  <c r="C441" i="8" l="1"/>
  <c r="I448" i="2"/>
  <c r="J448" i="2" s="1"/>
  <c r="H448" i="2"/>
  <c r="K448" i="2" l="1"/>
  <c r="F441" i="8"/>
  <c r="E448" i="2" l="1"/>
  <c r="G441" i="8"/>
  <c r="F448" i="2" l="1"/>
  <c r="D441" i="8"/>
  <c r="C449" i="2" l="1"/>
  <c r="E441" i="8"/>
  <c r="C442" i="8" l="1"/>
  <c r="I449" i="2"/>
  <c r="J449" i="2" s="1"/>
  <c r="H449" i="2"/>
  <c r="K449" i="2" l="1"/>
  <c r="F442" i="8"/>
  <c r="E449" i="2" l="1"/>
  <c r="G442" i="8"/>
  <c r="F449" i="2" l="1"/>
  <c r="D442" i="8"/>
  <c r="C450" i="2" l="1"/>
  <c r="E442" i="8"/>
  <c r="C443" i="8" l="1"/>
  <c r="H450" i="2"/>
  <c r="I450" i="2"/>
  <c r="J450" i="2" s="1"/>
  <c r="K450" i="2" l="1"/>
  <c r="F443" i="8"/>
  <c r="E450" i="2" l="1"/>
  <c r="G443" i="8"/>
  <c r="F450" i="2" l="1"/>
  <c r="D443" i="8"/>
  <c r="C451" i="2" l="1"/>
  <c r="E443" i="8"/>
  <c r="C444" i="8" l="1"/>
  <c r="I451" i="2"/>
  <c r="J451" i="2" s="1"/>
  <c r="H451" i="2"/>
  <c r="K451" i="2" l="1"/>
  <c r="F444" i="8"/>
  <c r="E451" i="2" l="1"/>
  <c r="G444" i="8"/>
  <c r="F451" i="2" l="1"/>
  <c r="D444" i="8"/>
  <c r="C452" i="2" l="1"/>
  <c r="E444" i="8"/>
  <c r="C445" i="8" l="1"/>
  <c r="H452" i="2"/>
  <c r="I452" i="2"/>
  <c r="J452" i="2" s="1"/>
  <c r="K452" i="2" l="1"/>
  <c r="F445" i="8"/>
  <c r="E452" i="2" l="1"/>
  <c r="G445" i="8"/>
  <c r="F452" i="2" l="1"/>
  <c r="D445" i="8"/>
  <c r="C453" i="2" l="1"/>
  <c r="E445" i="8"/>
  <c r="C446" i="8" l="1"/>
  <c r="I453" i="2"/>
  <c r="J453" i="2" s="1"/>
  <c r="H453" i="2"/>
  <c r="K453" i="2" l="1"/>
  <c r="F446" i="8"/>
  <c r="E453" i="2" l="1"/>
  <c r="G446" i="8"/>
  <c r="F453" i="2" l="1"/>
  <c r="D446" i="8"/>
  <c r="C454" i="2" l="1"/>
  <c r="E446" i="8"/>
  <c r="C447" i="8" l="1"/>
  <c r="H454" i="2"/>
  <c r="I454" i="2"/>
  <c r="J454" i="2" s="1"/>
  <c r="K454" i="2" l="1"/>
  <c r="F447" i="8"/>
  <c r="E454" i="2" l="1"/>
  <c r="G447" i="8"/>
  <c r="F454" i="2" l="1"/>
  <c r="D447" i="8"/>
  <c r="C455" i="2" l="1"/>
  <c r="E447" i="8"/>
  <c r="C448" i="8" l="1"/>
  <c r="I455" i="2"/>
  <c r="J455" i="2" s="1"/>
  <c r="H455" i="2"/>
  <c r="K455" i="2" l="1"/>
  <c r="F448" i="8"/>
  <c r="E455" i="2" l="1"/>
  <c r="G448" i="8"/>
  <c r="F455" i="2" l="1"/>
  <c r="D448" i="8"/>
  <c r="C456" i="2" l="1"/>
  <c r="E448" i="8"/>
  <c r="C449" i="8" l="1"/>
  <c r="I456" i="2"/>
  <c r="J456" i="2" s="1"/>
  <c r="H456" i="2"/>
  <c r="K456" i="2" l="1"/>
  <c r="F449" i="8"/>
  <c r="E456" i="2" l="1"/>
  <c r="G449" i="8"/>
  <c r="F456" i="2" l="1"/>
  <c r="D449" i="8"/>
  <c r="C457" i="2" l="1"/>
  <c r="E449" i="8"/>
  <c r="C450" i="8" l="1"/>
  <c r="H457" i="2"/>
  <c r="I457" i="2"/>
  <c r="J457" i="2" s="1"/>
  <c r="K457" i="2" l="1"/>
  <c r="F450" i="8"/>
  <c r="E457" i="2" l="1"/>
  <c r="G450" i="8"/>
  <c r="F457" i="2" l="1"/>
  <c r="D450" i="8"/>
  <c r="C458" i="2" l="1"/>
  <c r="E450" i="8"/>
  <c r="C451" i="8" l="1"/>
  <c r="H458" i="2"/>
  <c r="I458" i="2"/>
  <c r="J458" i="2" s="1"/>
  <c r="K458" i="2" l="1"/>
  <c r="F451" i="8"/>
  <c r="E458" i="2" l="1"/>
  <c r="G451" i="8"/>
  <c r="F458" i="2" l="1"/>
  <c r="D451" i="8"/>
  <c r="C459" i="2" l="1"/>
  <c r="E451" i="8"/>
  <c r="C452" i="8" l="1"/>
  <c r="H459" i="2"/>
  <c r="I459" i="2"/>
  <c r="J459" i="2" s="1"/>
  <c r="K459" i="2" l="1"/>
  <c r="F452" i="8"/>
  <c r="E459" i="2" l="1"/>
  <c r="G452" i="8"/>
  <c r="F459" i="2" l="1"/>
  <c r="D452" i="8"/>
  <c r="C460" i="2" l="1"/>
  <c r="E452" i="8"/>
  <c r="C453" i="8" l="1"/>
  <c r="I460" i="2"/>
  <c r="J460" i="2" s="1"/>
  <c r="H460" i="2"/>
  <c r="K460" i="2" l="1"/>
  <c r="F453" i="8"/>
  <c r="E460" i="2" l="1"/>
  <c r="G453" i="8"/>
  <c r="F460" i="2" l="1"/>
  <c r="D453" i="8"/>
  <c r="C461" i="2" l="1"/>
  <c r="E453" i="8"/>
  <c r="C454" i="8" l="1"/>
  <c r="H461" i="2"/>
  <c r="I461" i="2"/>
  <c r="J461" i="2" s="1"/>
  <c r="K461" i="2" l="1"/>
  <c r="F454" i="8"/>
  <c r="E461" i="2" l="1"/>
  <c r="G454" i="8"/>
  <c r="F461" i="2" l="1"/>
  <c r="D454" i="8"/>
  <c r="C462" i="2" l="1"/>
  <c r="E454" i="8"/>
  <c r="C455" i="8" l="1"/>
  <c r="I462" i="2"/>
  <c r="J462" i="2" s="1"/>
  <c r="H462" i="2"/>
  <c r="K462" i="2" l="1"/>
  <c r="F455" i="8"/>
  <c r="E462" i="2" l="1"/>
  <c r="G455" i="8"/>
  <c r="F462" i="2" l="1"/>
  <c r="D455" i="8"/>
  <c r="C463" i="2" l="1"/>
  <c r="E455" i="8"/>
  <c r="C456" i="8" l="1"/>
  <c r="H463" i="2"/>
  <c r="I463" i="2"/>
  <c r="J463" i="2" s="1"/>
  <c r="K463" i="2" l="1"/>
  <c r="F456" i="8"/>
  <c r="E463" i="2" l="1"/>
  <c r="G456" i="8"/>
  <c r="F463" i="2" l="1"/>
  <c r="D456" i="8"/>
  <c r="C464" i="2" l="1"/>
  <c r="E456" i="8"/>
  <c r="C457" i="8" l="1"/>
  <c r="I464" i="2"/>
  <c r="J464" i="2" s="1"/>
  <c r="H464" i="2"/>
  <c r="K464" i="2" l="1"/>
  <c r="F457" i="8"/>
  <c r="E464" i="2" l="1"/>
  <c r="G457" i="8"/>
  <c r="F464" i="2" l="1"/>
  <c r="D457" i="8"/>
  <c r="C465" i="2" l="1"/>
  <c r="E457" i="8"/>
  <c r="C458" i="8" l="1"/>
  <c r="I465" i="2"/>
  <c r="J465" i="2" s="1"/>
  <c r="H465" i="2"/>
  <c r="K465" i="2" l="1"/>
  <c r="F458" i="8"/>
  <c r="E465" i="2" l="1"/>
  <c r="G458" i="8"/>
  <c r="F465" i="2" l="1"/>
  <c r="D458" i="8"/>
  <c r="C466" i="2" l="1"/>
  <c r="E458" i="8"/>
  <c r="C459" i="8" l="1"/>
  <c r="H466" i="2"/>
  <c r="I466" i="2"/>
  <c r="J466" i="2" s="1"/>
  <c r="K466" i="2" l="1"/>
  <c r="F459" i="8"/>
  <c r="E466" i="2" l="1"/>
  <c r="G459" i="8"/>
  <c r="F466" i="2" l="1"/>
  <c r="D459" i="8"/>
  <c r="C467" i="2" l="1"/>
  <c r="E459" i="8"/>
  <c r="C460" i="8" l="1"/>
  <c r="H467" i="2"/>
  <c r="I467" i="2"/>
  <c r="J467" i="2" s="1"/>
  <c r="K467" i="2" l="1"/>
  <c r="F460" i="8"/>
  <c r="E467" i="2" l="1"/>
  <c r="G460" i="8"/>
  <c r="F467" i="2" l="1"/>
  <c r="D460" i="8"/>
  <c r="C468" i="2" l="1"/>
  <c r="E460" i="8"/>
  <c r="C461" i="8" l="1"/>
  <c r="H468" i="2"/>
  <c r="I468" i="2"/>
  <c r="J468" i="2" s="1"/>
  <c r="K468" i="2" l="1"/>
  <c r="F461" i="8"/>
  <c r="E468" i="2" l="1"/>
  <c r="G461" i="8"/>
  <c r="F468" i="2" l="1"/>
  <c r="D461" i="8"/>
  <c r="C469" i="2" l="1"/>
  <c r="E461" i="8"/>
  <c r="C462" i="8" l="1"/>
  <c r="I469" i="2"/>
  <c r="J469" i="2" s="1"/>
  <c r="H469" i="2"/>
  <c r="K469" i="2" l="1"/>
  <c r="F462" i="8"/>
  <c r="E469" i="2" l="1"/>
  <c r="G462" i="8"/>
  <c r="F469" i="2" l="1"/>
  <c r="D462" i="8"/>
  <c r="C470" i="2" l="1"/>
  <c r="E462" i="8"/>
  <c r="C463" i="8" l="1"/>
  <c r="I470" i="2"/>
  <c r="J470" i="2" s="1"/>
  <c r="H470" i="2"/>
  <c r="K470" i="2" l="1"/>
  <c r="F463" i="8"/>
  <c r="E470" i="2" l="1"/>
  <c r="G463" i="8"/>
  <c r="F470" i="2" l="1"/>
  <c r="D463" i="8"/>
  <c r="C471" i="2" l="1"/>
  <c r="E463" i="8"/>
  <c r="C464" i="8" l="1"/>
  <c r="I471" i="2"/>
  <c r="J471" i="2" s="1"/>
  <c r="H471" i="2"/>
  <c r="K471" i="2" l="1"/>
  <c r="F464" i="8"/>
  <c r="E471" i="2" l="1"/>
  <c r="G464" i="8"/>
  <c r="F471" i="2" l="1"/>
  <c r="D464" i="8"/>
  <c r="C472" i="2" l="1"/>
  <c r="E464" i="8"/>
  <c r="C465" i="8" l="1"/>
  <c r="I472" i="2"/>
  <c r="J472" i="2" s="1"/>
  <c r="H472" i="2"/>
  <c r="K472" i="2" l="1"/>
  <c r="F465" i="8"/>
  <c r="E472" i="2" l="1"/>
  <c r="G465" i="8"/>
  <c r="F472" i="2" l="1"/>
  <c r="D465" i="8"/>
  <c r="C473" i="2" l="1"/>
  <c r="E465" i="8"/>
  <c r="C466" i="8" l="1"/>
  <c r="I473" i="2"/>
  <c r="J473" i="2" s="1"/>
  <c r="H473" i="2"/>
  <c r="K473" i="2" l="1"/>
  <c r="F466" i="8"/>
  <c r="E473" i="2" l="1"/>
  <c r="G466" i="8"/>
  <c r="F473" i="2" l="1"/>
  <c r="D466" i="8"/>
  <c r="C474" i="2" l="1"/>
  <c r="E466" i="8"/>
  <c r="C467" i="8" l="1"/>
  <c r="I474" i="2"/>
  <c r="J474" i="2" s="1"/>
  <c r="H474" i="2"/>
  <c r="K474" i="2" l="1"/>
  <c r="F467" i="8"/>
  <c r="E474" i="2" l="1"/>
  <c r="G467" i="8"/>
  <c r="F474" i="2" l="1"/>
  <c r="D467" i="8"/>
  <c r="C475" i="2" l="1"/>
  <c r="E467" i="8"/>
  <c r="C468" i="8" l="1"/>
  <c r="H475" i="2"/>
  <c r="I475" i="2"/>
  <c r="J475" i="2" s="1"/>
  <c r="K475" i="2" l="1"/>
  <c r="F468" i="8"/>
  <c r="E475" i="2" l="1"/>
  <c r="G468" i="8"/>
  <c r="F475" i="2" l="1"/>
  <c r="D468" i="8"/>
  <c r="C476" i="2" l="1"/>
  <c r="E468" i="8"/>
  <c r="C469" i="8" l="1"/>
  <c r="H476" i="2"/>
  <c r="I476" i="2"/>
  <c r="J476" i="2" s="1"/>
  <c r="K476" i="2" l="1"/>
  <c r="F469" i="8"/>
  <c r="E476" i="2" l="1"/>
  <c r="G469" i="8"/>
  <c r="F476" i="2" l="1"/>
  <c r="D469" i="8"/>
  <c r="C477" i="2" l="1"/>
  <c r="E469" i="8"/>
  <c r="C470" i="8" l="1"/>
  <c r="H477" i="2"/>
  <c r="I477" i="2"/>
  <c r="J477" i="2" s="1"/>
  <c r="K477" i="2" l="1"/>
  <c r="F470" i="8"/>
  <c r="E477" i="2" l="1"/>
  <c r="G470" i="8"/>
  <c r="F477" i="2" l="1"/>
  <c r="D470" i="8"/>
  <c r="C478" i="2" l="1"/>
  <c r="E470" i="8"/>
  <c r="C471" i="8" l="1"/>
  <c r="H478" i="2"/>
  <c r="I478" i="2"/>
  <c r="J478" i="2" s="1"/>
  <c r="K478" i="2" l="1"/>
  <c r="F471" i="8"/>
  <c r="E478" i="2" l="1"/>
  <c r="G471" i="8"/>
  <c r="F478" i="2" l="1"/>
  <c r="D471" i="8"/>
  <c r="C479" i="2" l="1"/>
  <c r="E471" i="8"/>
  <c r="C472" i="8" l="1"/>
  <c r="I479" i="2"/>
  <c r="J479" i="2" s="1"/>
  <c r="H479" i="2"/>
  <c r="K479" i="2" l="1"/>
  <c r="F472" i="8"/>
  <c r="E479" i="2" l="1"/>
  <c r="G472" i="8"/>
  <c r="F479" i="2" l="1"/>
  <c r="D472" i="8"/>
  <c r="C480" i="2" l="1"/>
  <c r="E472" i="8"/>
  <c r="C473" i="8" l="1"/>
  <c r="H480" i="2"/>
  <c r="I480" i="2"/>
  <c r="J480" i="2" s="1"/>
  <c r="K480" i="2" l="1"/>
  <c r="F473" i="8"/>
  <c r="E480" i="2" l="1"/>
  <c r="G473" i="8"/>
  <c r="F480" i="2" l="1"/>
  <c r="D473" i="8"/>
  <c r="C481" i="2" l="1"/>
  <c r="E473" i="8"/>
  <c r="C474" i="8" l="1"/>
  <c r="H481" i="2"/>
  <c r="I481" i="2"/>
  <c r="J481" i="2" s="1"/>
  <c r="K481" i="2" l="1"/>
  <c r="F474" i="8"/>
  <c r="E481" i="2" l="1"/>
  <c r="G474" i="8"/>
  <c r="F481" i="2" l="1"/>
  <c r="D474" i="8"/>
  <c r="C482" i="2" l="1"/>
  <c r="E474" i="8"/>
  <c r="C475" i="8" l="1"/>
  <c r="H482" i="2"/>
  <c r="I482" i="2"/>
  <c r="J482" i="2" s="1"/>
  <c r="K482" i="2" l="1"/>
  <c r="F475" i="8"/>
  <c r="E482" i="2" l="1"/>
  <c r="G475" i="8"/>
  <c r="F482" i="2" l="1"/>
  <c r="D475" i="8"/>
  <c r="C483" i="2" l="1"/>
  <c r="E475" i="8"/>
  <c r="C476" i="8" l="1"/>
  <c r="I483" i="2"/>
  <c r="J483" i="2" s="1"/>
  <c r="H483" i="2"/>
  <c r="K483" i="2" l="1"/>
  <c r="F476" i="8"/>
  <c r="E483" i="2" l="1"/>
  <c r="G476" i="8"/>
  <c r="F483" i="2" l="1"/>
  <c r="D476" i="8"/>
  <c r="C484" i="2" l="1"/>
  <c r="E476" i="8"/>
  <c r="C477" i="8" l="1"/>
  <c r="I484" i="2"/>
  <c r="J484" i="2" s="1"/>
  <c r="H484" i="2"/>
  <c r="K484" i="2" l="1"/>
  <c r="F477" i="8"/>
  <c r="E484" i="2" l="1"/>
  <c r="G477" i="8"/>
  <c r="F484" i="2" l="1"/>
  <c r="D477" i="8"/>
  <c r="C485" i="2" l="1"/>
  <c r="E477" i="8"/>
  <c r="C478" i="8" l="1"/>
  <c r="I485" i="2"/>
  <c r="J485" i="2" s="1"/>
  <c r="H485" i="2"/>
  <c r="K485" i="2" l="1"/>
  <c r="F478" i="8"/>
  <c r="E485" i="2" l="1"/>
  <c r="G478" i="8"/>
  <c r="F485" i="2" l="1"/>
  <c r="D478" i="8"/>
  <c r="C486" i="2" l="1"/>
  <c r="E478" i="8"/>
  <c r="C479" i="8" l="1"/>
  <c r="H486" i="2"/>
  <c r="I486" i="2"/>
  <c r="J486" i="2" s="1"/>
  <c r="K486" i="2" l="1"/>
  <c r="F479" i="8"/>
  <c r="E486" i="2" l="1"/>
  <c r="G479" i="8"/>
  <c r="F486" i="2" l="1"/>
  <c r="D479" i="8"/>
  <c r="C487" i="2" l="1"/>
  <c r="E479" i="8"/>
  <c r="C480" i="8" l="1"/>
  <c r="I487" i="2"/>
  <c r="J487" i="2" s="1"/>
  <c r="H487" i="2"/>
  <c r="K487" i="2" l="1"/>
  <c r="F480" i="8"/>
  <c r="E487" i="2" l="1"/>
  <c r="G480" i="8"/>
  <c r="F487" i="2" l="1"/>
  <c r="D480" i="8"/>
  <c r="C488" i="2" l="1"/>
  <c r="E480" i="8"/>
  <c r="C481" i="8" l="1"/>
  <c r="I488" i="2"/>
  <c r="J488" i="2" s="1"/>
  <c r="H488" i="2"/>
  <c r="K488" i="2" l="1"/>
  <c r="F481" i="8"/>
  <c r="E488" i="2" l="1"/>
  <c r="G481" i="8"/>
  <c r="F488" i="2" l="1"/>
  <c r="D481" i="8"/>
  <c r="C489" i="2" l="1"/>
  <c r="E481" i="8"/>
  <c r="C482" i="8" l="1"/>
  <c r="I489" i="2"/>
  <c r="J489" i="2" s="1"/>
  <c r="H489" i="2"/>
  <c r="K489" i="2" l="1"/>
  <c r="F482" i="8"/>
  <c r="E489" i="2" l="1"/>
  <c r="G482" i="8"/>
  <c r="F489" i="2" l="1"/>
  <c r="D482" i="8"/>
  <c r="C490" i="2" l="1"/>
  <c r="E482" i="8"/>
  <c r="C483" i="8" l="1"/>
  <c r="H490" i="2"/>
  <c r="I490" i="2"/>
  <c r="J490" i="2" s="1"/>
  <c r="K490" i="2" l="1"/>
  <c r="F483" i="8"/>
  <c r="E490" i="2" l="1"/>
  <c r="G483" i="8"/>
  <c r="F490" i="2" l="1"/>
  <c r="D483" i="8"/>
  <c r="C491" i="2" l="1"/>
  <c r="E483" i="8"/>
  <c r="C484" i="8" l="1"/>
  <c r="H491" i="2"/>
  <c r="I491" i="2"/>
  <c r="J491" i="2" s="1"/>
  <c r="K491" i="2" l="1"/>
  <c r="F484" i="8"/>
  <c r="E491" i="2" l="1"/>
  <c r="G484" i="8"/>
  <c r="F491" i="2" l="1"/>
  <c r="D484" i="8"/>
  <c r="C492" i="2" l="1"/>
  <c r="E484" i="8"/>
  <c r="C485" i="8" l="1"/>
  <c r="H492" i="2"/>
  <c r="I492" i="2"/>
  <c r="J492" i="2" s="1"/>
  <c r="K492" i="2" l="1"/>
  <c r="F485" i="8"/>
  <c r="E492" i="2" l="1"/>
  <c r="G485" i="8"/>
  <c r="F492" i="2" l="1"/>
  <c r="D485" i="8"/>
  <c r="C493" i="2" l="1"/>
  <c r="E485" i="8"/>
  <c r="C486" i="8" l="1"/>
  <c r="I493" i="2"/>
  <c r="J493" i="2" s="1"/>
  <c r="H493" i="2"/>
  <c r="K493" i="2" l="1"/>
  <c r="F486" i="8"/>
  <c r="E493" i="2" l="1"/>
  <c r="G486" i="8"/>
  <c r="F493" i="2" l="1"/>
  <c r="D486" i="8"/>
  <c r="C494" i="2" l="1"/>
  <c r="E486" i="8"/>
  <c r="C487" i="8" l="1"/>
  <c r="I494" i="2"/>
  <c r="J494" i="2" s="1"/>
  <c r="H494" i="2"/>
  <c r="K494" i="2" l="1"/>
  <c r="F487" i="8"/>
  <c r="E494" i="2" l="1"/>
  <c r="G487" i="8"/>
  <c r="F494" i="2" l="1"/>
  <c r="D487" i="8"/>
  <c r="C495" i="2" l="1"/>
  <c r="E487" i="8"/>
  <c r="C488" i="8" l="1"/>
  <c r="H495" i="2"/>
  <c r="I495" i="2"/>
  <c r="J495" i="2" s="1"/>
  <c r="K495" i="2" l="1"/>
  <c r="F488" i="8"/>
  <c r="E495" i="2" l="1"/>
  <c r="G488" i="8"/>
  <c r="F495" i="2" l="1"/>
  <c r="D488" i="8"/>
  <c r="C496" i="2" l="1"/>
  <c r="E488" i="8"/>
  <c r="C489" i="8" l="1"/>
  <c r="I496" i="2"/>
  <c r="J496" i="2" s="1"/>
  <c r="H496" i="2"/>
  <c r="K496" i="2" l="1"/>
  <c r="F489" i="8"/>
  <c r="E496" i="2" l="1"/>
  <c r="G489" i="8"/>
  <c r="F496" i="2" l="1"/>
  <c r="D489" i="8"/>
  <c r="C497" i="2" l="1"/>
  <c r="E489" i="8"/>
  <c r="C490" i="8" l="1"/>
  <c r="I497" i="2"/>
  <c r="J497" i="2" s="1"/>
  <c r="H497" i="2"/>
  <c r="K497" i="2" l="1"/>
  <c r="F490" i="8"/>
  <c r="E497" i="2" l="1"/>
  <c r="G490" i="8"/>
  <c r="F497" i="2" l="1"/>
  <c r="D490" i="8"/>
  <c r="C498" i="2" l="1"/>
  <c r="E490" i="8"/>
  <c r="C491" i="8" l="1"/>
  <c r="H498" i="2"/>
  <c r="I498" i="2"/>
  <c r="J498" i="2" s="1"/>
  <c r="K498" i="2" l="1"/>
  <c r="F491" i="8"/>
  <c r="E498" i="2" l="1"/>
  <c r="G491" i="8"/>
  <c r="F498" i="2" l="1"/>
  <c r="D491" i="8"/>
  <c r="C499" i="2" l="1"/>
  <c r="E491" i="8"/>
  <c r="C492" i="8" l="1"/>
  <c r="I499" i="2"/>
  <c r="J499" i="2" s="1"/>
  <c r="H499" i="2"/>
  <c r="K499" i="2" l="1"/>
  <c r="F492" i="8"/>
  <c r="E499" i="2" l="1"/>
  <c r="G492" i="8"/>
  <c r="F499" i="2" l="1"/>
  <c r="D492" i="8"/>
  <c r="C500" i="2" l="1"/>
  <c r="E492" i="8"/>
  <c r="C493" i="8" l="1"/>
  <c r="H500" i="2"/>
  <c r="I500" i="2"/>
  <c r="J500" i="2" s="1"/>
  <c r="K500" i="2" l="1"/>
  <c r="F493" i="8"/>
  <c r="E500" i="2" l="1"/>
  <c r="G493" i="8"/>
  <c r="F500" i="2" l="1"/>
  <c r="D493" i="8"/>
  <c r="C501" i="2" l="1"/>
  <c r="E493" i="8"/>
  <c r="C494" i="8" l="1"/>
  <c r="I501" i="2"/>
  <c r="J501" i="2" s="1"/>
  <c r="H501" i="2"/>
  <c r="K501" i="2" l="1"/>
  <c r="F494" i="8"/>
  <c r="E501" i="2" l="1"/>
  <c r="G494" i="8"/>
  <c r="F501" i="2" l="1"/>
  <c r="D494" i="8"/>
  <c r="C502" i="2" l="1"/>
  <c r="E494" i="8"/>
  <c r="C495" i="8" l="1"/>
  <c r="H502" i="2"/>
  <c r="I502" i="2"/>
  <c r="J502" i="2" s="1"/>
  <c r="K502" i="2" l="1"/>
  <c r="F495" i="8"/>
  <c r="E502" i="2" l="1"/>
  <c r="G495" i="8"/>
  <c r="F502" i="2" l="1"/>
  <c r="D495" i="8"/>
  <c r="C503" i="2" l="1"/>
  <c r="E495" i="8"/>
  <c r="C496" i="8" l="1"/>
  <c r="I503" i="2"/>
  <c r="J503" i="2" s="1"/>
  <c r="H503" i="2"/>
  <c r="K503" i="2" l="1"/>
  <c r="F496" i="8"/>
  <c r="E503" i="2" l="1"/>
  <c r="G496" i="8"/>
  <c r="F503" i="2" l="1"/>
  <c r="D496" i="8"/>
  <c r="C504" i="2" l="1"/>
  <c r="E496" i="8"/>
  <c r="C497" i="8" l="1"/>
  <c r="H504" i="2"/>
  <c r="I504" i="2"/>
  <c r="J504" i="2" s="1"/>
  <c r="K504" i="2" l="1"/>
  <c r="F497" i="8"/>
  <c r="E504" i="2" l="1"/>
  <c r="G497" i="8"/>
  <c r="F504" i="2" l="1"/>
  <c r="D497" i="8"/>
  <c r="C505" i="2" l="1"/>
  <c r="E497" i="8"/>
  <c r="C498" i="8" l="1"/>
  <c r="H505" i="2"/>
  <c r="I505" i="2"/>
  <c r="J505" i="2" s="1"/>
  <c r="K505" i="2" l="1"/>
  <c r="F498" i="8"/>
  <c r="E505" i="2" l="1"/>
  <c r="G498" i="8"/>
  <c r="F505" i="2" l="1"/>
  <c r="D498" i="8"/>
  <c r="C506" i="2" l="1"/>
  <c r="E498" i="8"/>
  <c r="C499" i="8" l="1"/>
  <c r="I506" i="2"/>
  <c r="J506" i="2" s="1"/>
  <c r="H506" i="2"/>
  <c r="K506" i="2" l="1"/>
  <c r="F499" i="8"/>
  <c r="E506" i="2" l="1"/>
  <c r="G499" i="8"/>
  <c r="F506" i="2" l="1"/>
  <c r="D499" i="8"/>
  <c r="C507" i="2" l="1"/>
  <c r="E499" i="8"/>
  <c r="C500" i="8" l="1"/>
  <c r="H507" i="2"/>
  <c r="I507" i="2"/>
  <c r="J507" i="2" s="1"/>
  <c r="K507" i="2" l="1"/>
  <c r="F500" i="8"/>
  <c r="E507" i="2" l="1"/>
  <c r="G500" i="8"/>
  <c r="F507" i="2" l="1"/>
  <c r="D500" i="8"/>
  <c r="C508" i="2" l="1"/>
  <c r="E500" i="8"/>
  <c r="C501" i="8" l="1"/>
  <c r="H508" i="2"/>
  <c r="I508" i="2"/>
  <c r="J508" i="2" s="1"/>
  <c r="K508" i="2" l="1"/>
  <c r="F501" i="8"/>
  <c r="E508" i="2" l="1"/>
  <c r="G501" i="8"/>
  <c r="F508" i="2" l="1"/>
  <c r="D501" i="8"/>
  <c r="C509" i="2" l="1"/>
  <c r="E501" i="8"/>
  <c r="C502" i="8" l="1"/>
  <c r="H509" i="2"/>
  <c r="I509" i="2"/>
  <c r="J509" i="2" s="1"/>
  <c r="K509" i="2" l="1"/>
  <c r="F502" i="8"/>
  <c r="E509" i="2" l="1"/>
  <c r="G502" i="8"/>
  <c r="F509" i="2" l="1"/>
  <c r="D502" i="8"/>
  <c r="C510" i="2" l="1"/>
  <c r="E502" i="8"/>
  <c r="C503" i="8" l="1"/>
  <c r="I510" i="2"/>
  <c r="J510" i="2" s="1"/>
  <c r="H510" i="2"/>
  <c r="K510" i="2" l="1"/>
  <c r="F503" i="8"/>
  <c r="E510" i="2" l="1"/>
  <c r="G503" i="8"/>
  <c r="F510" i="2" l="1"/>
  <c r="D503" i="8"/>
  <c r="C511" i="2" l="1"/>
  <c r="E503" i="8"/>
  <c r="C504" i="8" l="1"/>
  <c r="I511" i="2"/>
  <c r="J511" i="2" s="1"/>
  <c r="H511" i="2"/>
  <c r="K511" i="2" l="1"/>
  <c r="F504" i="8"/>
  <c r="E511" i="2" l="1"/>
  <c r="G504" i="8"/>
  <c r="F511" i="2" l="1"/>
  <c r="D504" i="8"/>
  <c r="C512" i="2" l="1"/>
  <c r="E504" i="8"/>
  <c r="C505" i="8" l="1"/>
  <c r="I512" i="2"/>
  <c r="J512" i="2" s="1"/>
  <c r="H512" i="2"/>
  <c r="K512" i="2" l="1"/>
  <c r="F505" i="8"/>
  <c r="E512" i="2" l="1"/>
  <c r="G505" i="8"/>
  <c r="F512" i="2" l="1"/>
  <c r="D505" i="8"/>
  <c r="C513" i="2" l="1"/>
  <c r="E505" i="8"/>
  <c r="C506" i="8" l="1"/>
  <c r="I513" i="2"/>
  <c r="J513" i="2" s="1"/>
  <c r="H513" i="2"/>
  <c r="K513" i="2" l="1"/>
  <c r="F506" i="8"/>
  <c r="E513" i="2" l="1"/>
  <c r="G506" i="8"/>
  <c r="F513" i="2" l="1"/>
  <c r="D506" i="8"/>
  <c r="C514" i="2" l="1"/>
  <c r="E506" i="8"/>
  <c r="C507" i="8" l="1"/>
  <c r="I514" i="2"/>
  <c r="J514" i="2" s="1"/>
  <c r="H514" i="2"/>
  <c r="K514" i="2" l="1"/>
  <c r="F507" i="8"/>
  <c r="E514" i="2" l="1"/>
  <c r="G507" i="8"/>
  <c r="F514" i="2" l="1"/>
  <c r="D507" i="8"/>
  <c r="C515" i="2" l="1"/>
  <c r="E507" i="8"/>
  <c r="C508" i="8" l="1"/>
  <c r="H515" i="2"/>
  <c r="I515" i="2"/>
  <c r="J515" i="2" s="1"/>
  <c r="K515" i="2" l="1"/>
  <c r="F508" i="8"/>
  <c r="E515" i="2" l="1"/>
  <c r="G508" i="8"/>
  <c r="F515" i="2" l="1"/>
  <c r="D508" i="8"/>
  <c r="C516" i="2" l="1"/>
  <c r="E508" i="8"/>
  <c r="C509" i="8" l="1"/>
  <c r="I516" i="2"/>
  <c r="J516" i="2" s="1"/>
  <c r="H516" i="2"/>
  <c r="K516" i="2" l="1"/>
  <c r="F509" i="8"/>
  <c r="E516" i="2" l="1"/>
  <c r="G509" i="8"/>
  <c r="F516" i="2" l="1"/>
  <c r="D509" i="8"/>
  <c r="C517" i="2" l="1"/>
  <c r="E509" i="8"/>
  <c r="C510" i="8" l="1"/>
  <c r="I517" i="2"/>
  <c r="J517" i="2" s="1"/>
  <c r="H517" i="2"/>
  <c r="K517" i="2" l="1"/>
  <c r="F510" i="8"/>
  <c r="E517" i="2" l="1"/>
  <c r="G510" i="8"/>
  <c r="F517" i="2" l="1"/>
  <c r="D510" i="8"/>
  <c r="C518" i="2" l="1"/>
  <c r="E510" i="8"/>
  <c r="C511" i="8" l="1"/>
  <c r="I518" i="2"/>
  <c r="J518" i="2" s="1"/>
  <c r="H518" i="2"/>
  <c r="K518" i="2" l="1"/>
  <c r="F511" i="8"/>
  <c r="E518" i="2" l="1"/>
  <c r="G511" i="8"/>
  <c r="F518" i="2" l="1"/>
  <c r="D511" i="8"/>
  <c r="C519" i="2" l="1"/>
  <c r="E511" i="8"/>
  <c r="C512" i="8" l="1"/>
  <c r="H519" i="2"/>
  <c r="I519" i="2"/>
  <c r="J519" i="2" s="1"/>
  <c r="K519" i="2" l="1"/>
  <c r="F512" i="8"/>
  <c r="E519" i="2" l="1"/>
  <c r="G512" i="8"/>
  <c r="F519" i="2" l="1"/>
  <c r="D512" i="8"/>
  <c r="C520" i="2" l="1"/>
  <c r="E512" i="8"/>
  <c r="C513" i="8" l="1"/>
  <c r="I520" i="2"/>
  <c r="J520" i="2" s="1"/>
  <c r="H520" i="2"/>
  <c r="K520" i="2" l="1"/>
  <c r="F513" i="8"/>
  <c r="E520" i="2" l="1"/>
  <c r="G513" i="8"/>
  <c r="F520" i="2" l="1"/>
  <c r="D513" i="8"/>
  <c r="C521" i="2" l="1"/>
  <c r="E513" i="8"/>
  <c r="C514" i="8" l="1"/>
  <c r="I521" i="2"/>
  <c r="J521" i="2" s="1"/>
  <c r="H521" i="2"/>
  <c r="K521" i="2" l="1"/>
  <c r="F514" i="8"/>
  <c r="E521" i="2" l="1"/>
  <c r="G514" i="8"/>
  <c r="F521" i="2" l="1"/>
  <c r="D514" i="8"/>
  <c r="C522" i="2" l="1"/>
  <c r="E514" i="8"/>
  <c r="C515" i="8" l="1"/>
  <c r="H522" i="2"/>
  <c r="I522" i="2"/>
  <c r="J522" i="2" s="1"/>
  <c r="K522" i="2" l="1"/>
  <c r="F515" i="8"/>
  <c r="E522" i="2" l="1"/>
  <c r="G515" i="8"/>
  <c r="F522" i="2" l="1"/>
  <c r="D515" i="8"/>
  <c r="C523" i="2" l="1"/>
  <c r="E515" i="8"/>
  <c r="C516" i="8" l="1"/>
  <c r="H523" i="2"/>
  <c r="I523" i="2"/>
  <c r="J523" i="2" s="1"/>
  <c r="K523" i="2" l="1"/>
  <c r="F516" i="8"/>
  <c r="E523" i="2" l="1"/>
  <c r="G516" i="8"/>
  <c r="F523" i="2" l="1"/>
  <c r="D516" i="8"/>
  <c r="C524" i="2" l="1"/>
  <c r="E516" i="8"/>
  <c r="C517" i="8" l="1"/>
  <c r="I524" i="2"/>
  <c r="J524" i="2" s="1"/>
  <c r="H524" i="2"/>
  <c r="K524" i="2" l="1"/>
  <c r="F517" i="8"/>
  <c r="E524" i="2" l="1"/>
  <c r="G517" i="8"/>
  <c r="F524" i="2" l="1"/>
  <c r="D517" i="8"/>
  <c r="C525" i="2" l="1"/>
  <c r="E517" i="8"/>
  <c r="C518" i="8" l="1"/>
  <c r="H525" i="2"/>
  <c r="I525" i="2"/>
  <c r="J525" i="2" s="1"/>
  <c r="K525" i="2" l="1"/>
  <c r="F518" i="8"/>
  <c r="E525" i="2" l="1"/>
  <c r="G518" i="8"/>
  <c r="F525" i="2" l="1"/>
  <c r="D518" i="8"/>
  <c r="C526" i="2" l="1"/>
  <c r="E518" i="8"/>
  <c r="C519" i="8" l="1"/>
  <c r="I526" i="2"/>
  <c r="J526" i="2" s="1"/>
  <c r="H526" i="2"/>
  <c r="K526" i="2" l="1"/>
  <c r="F519" i="8"/>
  <c r="E526" i="2" l="1"/>
  <c r="G519" i="8"/>
  <c r="F526" i="2" l="1"/>
  <c r="D519" i="8"/>
  <c r="C527" i="2" l="1"/>
  <c r="E519" i="8"/>
  <c r="C520" i="8" l="1"/>
  <c r="I527" i="2"/>
  <c r="J527" i="2" s="1"/>
  <c r="H527" i="2"/>
  <c r="K527" i="2" l="1"/>
  <c r="F520" i="8"/>
  <c r="E527" i="2" l="1"/>
  <c r="G520" i="8"/>
  <c r="F527" i="2" l="1"/>
  <c r="D520" i="8"/>
  <c r="C528" i="2" l="1"/>
  <c r="E520" i="8"/>
  <c r="C521" i="8" l="1"/>
  <c r="H528" i="2"/>
  <c r="I528" i="2"/>
  <c r="J528" i="2" s="1"/>
  <c r="K528" i="2" l="1"/>
  <c r="F521" i="8"/>
  <c r="E528" i="2" l="1"/>
  <c r="G521" i="8"/>
  <c r="F528" i="2" l="1"/>
  <c r="D521" i="8"/>
  <c r="C529" i="2" l="1"/>
  <c r="E521" i="8"/>
  <c r="C522" i="8" l="1"/>
  <c r="H529" i="2"/>
  <c r="I529" i="2"/>
  <c r="J529" i="2" s="1"/>
  <c r="K529" i="2" l="1"/>
  <c r="F522" i="8"/>
  <c r="E529" i="2" l="1"/>
  <c r="G522" i="8"/>
  <c r="F529" i="2" l="1"/>
  <c r="D522" i="8"/>
  <c r="C530" i="2" l="1"/>
  <c r="E522" i="8"/>
  <c r="C523" i="8" l="1"/>
  <c r="H530" i="2"/>
  <c r="I530" i="2"/>
  <c r="J530" i="2" s="1"/>
  <c r="K530" i="2" l="1"/>
  <c r="F523" i="8"/>
  <c r="E530" i="2" l="1"/>
  <c r="G523" i="8"/>
  <c r="F530" i="2" l="1"/>
  <c r="D523" i="8"/>
  <c r="C531" i="2" l="1"/>
  <c r="E523" i="8"/>
  <c r="C524" i="8" l="1"/>
  <c r="H531" i="2"/>
  <c r="I531" i="2"/>
  <c r="J531" i="2" s="1"/>
  <c r="K531" i="2" l="1"/>
  <c r="F524" i="8"/>
  <c r="E531" i="2" l="1"/>
  <c r="G524" i="8"/>
  <c r="F531" i="2" l="1"/>
  <c r="D524" i="8"/>
  <c r="C532" i="2" l="1"/>
  <c r="E524" i="8"/>
  <c r="C525" i="8" l="1"/>
  <c r="I532" i="2"/>
  <c r="J532" i="2" s="1"/>
  <c r="H532" i="2"/>
  <c r="K532" i="2" l="1"/>
  <c r="F525" i="8"/>
  <c r="E532" i="2" l="1"/>
  <c r="G525" i="8"/>
  <c r="F532" i="2" l="1"/>
  <c r="D525" i="8"/>
  <c r="C533" i="2" l="1"/>
  <c r="E525" i="8"/>
  <c r="C526" i="8" l="1"/>
  <c r="H533" i="2"/>
  <c r="I533" i="2"/>
  <c r="J533" i="2" s="1"/>
  <c r="K533" i="2" l="1"/>
  <c r="F526" i="8"/>
  <c r="E533" i="2" l="1"/>
  <c r="G526" i="8"/>
  <c r="F533" i="2" l="1"/>
  <c r="D526" i="8"/>
  <c r="C534" i="2" l="1"/>
  <c r="E526" i="8"/>
  <c r="C527" i="8" l="1"/>
  <c r="H534" i="2"/>
  <c r="I534" i="2"/>
  <c r="J534" i="2" s="1"/>
  <c r="K534" i="2" l="1"/>
  <c r="F527" i="8"/>
  <c r="E534" i="2" l="1"/>
  <c r="G527" i="8"/>
  <c r="F534" i="2" l="1"/>
  <c r="D527" i="8"/>
  <c r="C535" i="2" l="1"/>
  <c r="E527" i="8"/>
  <c r="C528" i="8" l="1"/>
  <c r="H535" i="2"/>
  <c r="I535" i="2"/>
  <c r="J535" i="2" s="1"/>
  <c r="K535" i="2" l="1"/>
  <c r="F528" i="8"/>
  <c r="E535" i="2" l="1"/>
  <c r="G528" i="8"/>
  <c r="F535" i="2" l="1"/>
  <c r="D528" i="8"/>
  <c r="C536" i="2" l="1"/>
  <c r="E528" i="8"/>
  <c r="C529" i="8" l="1"/>
  <c r="I536" i="2"/>
  <c r="J536" i="2" s="1"/>
  <c r="H536" i="2"/>
  <c r="K536" i="2" l="1"/>
  <c r="F529" i="8"/>
  <c r="E536" i="2" l="1"/>
  <c r="G529" i="8"/>
  <c r="F536" i="2" l="1"/>
  <c r="D529" i="8"/>
  <c r="C537" i="2" l="1"/>
  <c r="E529" i="8"/>
  <c r="C530" i="8" l="1"/>
  <c r="I537" i="2"/>
  <c r="J537" i="2" s="1"/>
  <c r="H537" i="2"/>
  <c r="K537" i="2" l="1"/>
  <c r="F530" i="8"/>
  <c r="E537" i="2" l="1"/>
  <c r="G530" i="8"/>
  <c r="F537" i="2" l="1"/>
  <c r="D530" i="8"/>
  <c r="C538" i="2" l="1"/>
  <c r="E530" i="8"/>
  <c r="C531" i="8" l="1"/>
  <c r="I538" i="2"/>
  <c r="J538" i="2" s="1"/>
  <c r="H538" i="2"/>
  <c r="K538" i="2" l="1"/>
  <c r="F531" i="8"/>
  <c r="E538" i="2" l="1"/>
  <c r="G531" i="8"/>
  <c r="F538" i="2" l="1"/>
  <c r="D531" i="8"/>
  <c r="C539" i="2" l="1"/>
  <c r="E531" i="8"/>
  <c r="C532" i="8" l="1"/>
  <c r="H539" i="2"/>
  <c r="I539" i="2"/>
  <c r="J539" i="2" s="1"/>
  <c r="K539" i="2" l="1"/>
  <c r="F532" i="8"/>
  <c r="E539" i="2" l="1"/>
  <c r="G532" i="8"/>
  <c r="F539" i="2" l="1"/>
  <c r="D532" i="8"/>
  <c r="C540" i="2" l="1"/>
  <c r="E532" i="8"/>
  <c r="C533" i="8" l="1"/>
  <c r="I540" i="2"/>
  <c r="J540" i="2" s="1"/>
  <c r="H540" i="2"/>
  <c r="K540" i="2" l="1"/>
  <c r="F533" i="8"/>
  <c r="E540" i="2" l="1"/>
  <c r="G533" i="8"/>
  <c r="F540" i="2" l="1"/>
  <c r="D533" i="8"/>
  <c r="C541" i="2" l="1"/>
  <c r="E533" i="8"/>
  <c r="C534" i="8" l="1"/>
  <c r="I541" i="2"/>
  <c r="J541" i="2" s="1"/>
  <c r="H541" i="2"/>
  <c r="K541" i="2" l="1"/>
  <c r="F534" i="8"/>
  <c r="E541" i="2" l="1"/>
  <c r="G534" i="8"/>
  <c r="F541" i="2" l="1"/>
  <c r="D534" i="8"/>
  <c r="C542" i="2" l="1"/>
  <c r="E534" i="8"/>
  <c r="C535" i="8" l="1"/>
  <c r="H542" i="2"/>
  <c r="I542" i="2"/>
  <c r="J542" i="2" s="1"/>
  <c r="K542" i="2" l="1"/>
  <c r="F535" i="8"/>
  <c r="E542" i="2" l="1"/>
  <c r="G535" i="8"/>
  <c r="F542" i="2" l="1"/>
  <c r="D535" i="8"/>
  <c r="C543" i="2" l="1"/>
  <c r="E535" i="8"/>
  <c r="C536" i="8" l="1"/>
  <c r="I543" i="2"/>
  <c r="J543" i="2" s="1"/>
  <c r="H543" i="2"/>
  <c r="K543" i="2" l="1"/>
  <c r="F536" i="8"/>
  <c r="E543" i="2" l="1"/>
  <c r="G536" i="8"/>
  <c r="F543" i="2" l="1"/>
  <c r="D536" i="8"/>
  <c r="C544" i="2" l="1"/>
  <c r="E536" i="8"/>
  <c r="C537" i="8" l="1"/>
  <c r="I544" i="2"/>
  <c r="J544" i="2" s="1"/>
  <c r="H544" i="2"/>
  <c r="K544" i="2" l="1"/>
  <c r="F537" i="8"/>
  <c r="E544" i="2" l="1"/>
  <c r="G537" i="8"/>
  <c r="F544" i="2" l="1"/>
  <c r="D537" i="8"/>
  <c r="C545" i="2" l="1"/>
  <c r="E537" i="8"/>
  <c r="C538" i="8" l="1"/>
  <c r="I545" i="2"/>
  <c r="J545" i="2" s="1"/>
  <c r="H545" i="2"/>
  <c r="K545" i="2" l="1"/>
  <c r="F538" i="8"/>
  <c r="E545" i="2" l="1"/>
  <c r="G538" i="8"/>
  <c r="F545" i="2" l="1"/>
  <c r="D538" i="8"/>
  <c r="C546" i="2" l="1"/>
  <c r="E538" i="8"/>
  <c r="C539" i="8" l="1"/>
  <c r="I546" i="2"/>
  <c r="J546" i="2" s="1"/>
  <c r="H546" i="2"/>
  <c r="K546" i="2" l="1"/>
  <c r="F539" i="8"/>
  <c r="E546" i="2" l="1"/>
  <c r="G539" i="8"/>
  <c r="F546" i="2" l="1"/>
  <c r="D539" i="8"/>
  <c r="C547" i="2" l="1"/>
  <c r="E539" i="8"/>
  <c r="C540" i="8" l="1"/>
  <c r="I547" i="2"/>
  <c r="J547" i="2" s="1"/>
  <c r="H547" i="2"/>
  <c r="K547" i="2" l="1"/>
  <c r="F540" i="8"/>
  <c r="E547" i="2" l="1"/>
  <c r="G540" i="8"/>
  <c r="F547" i="2" l="1"/>
  <c r="D540" i="8"/>
  <c r="C548" i="2" l="1"/>
  <c r="E540" i="8"/>
  <c r="C541" i="8" l="1"/>
  <c r="I548" i="2"/>
  <c r="J548" i="2" s="1"/>
  <c r="H548" i="2"/>
  <c r="K548" i="2" l="1"/>
  <c r="F541" i="8"/>
  <c r="E548" i="2" l="1"/>
  <c r="G541" i="8"/>
  <c r="F548" i="2" l="1"/>
  <c r="D541" i="8"/>
  <c r="C549" i="2" l="1"/>
  <c r="E541" i="8"/>
  <c r="C542" i="8" l="1"/>
  <c r="I549" i="2"/>
  <c r="J549" i="2" s="1"/>
  <c r="H549" i="2"/>
  <c r="K549" i="2" l="1"/>
  <c r="F542" i="8"/>
  <c r="E549" i="2" l="1"/>
  <c r="G542" i="8"/>
  <c r="F549" i="2" l="1"/>
  <c r="D542" i="8"/>
  <c r="C550" i="2" l="1"/>
  <c r="E542" i="8"/>
  <c r="C543" i="8" l="1"/>
  <c r="H550" i="2"/>
  <c r="I550" i="2"/>
  <c r="J550" i="2" s="1"/>
  <c r="K550" i="2" l="1"/>
  <c r="F543" i="8"/>
  <c r="E550" i="2" l="1"/>
  <c r="G543" i="8"/>
  <c r="F550" i="2" l="1"/>
  <c r="D543" i="8"/>
  <c r="C551" i="2" l="1"/>
  <c r="E543" i="8"/>
  <c r="C544" i="8" l="1"/>
  <c r="H551" i="2"/>
  <c r="I551" i="2"/>
  <c r="J551" i="2" s="1"/>
  <c r="K551" i="2" l="1"/>
  <c r="F544" i="8"/>
  <c r="E551" i="2" l="1"/>
  <c r="G544" i="8"/>
  <c r="F551" i="2" l="1"/>
  <c r="D544" i="8"/>
  <c r="C552" i="2" l="1"/>
  <c r="E544" i="8"/>
  <c r="C545" i="8" l="1"/>
  <c r="H552" i="2"/>
  <c r="I552" i="2"/>
  <c r="J552" i="2" s="1"/>
  <c r="K552" i="2" l="1"/>
  <c r="F545" i="8"/>
  <c r="E552" i="2" l="1"/>
  <c r="G545" i="8"/>
  <c r="F552" i="2" l="1"/>
  <c r="D545" i="8"/>
  <c r="C553" i="2" l="1"/>
  <c r="E545" i="8"/>
  <c r="C546" i="8" l="1"/>
  <c r="I553" i="2"/>
  <c r="J553" i="2" s="1"/>
  <c r="H553" i="2"/>
  <c r="K553" i="2" l="1"/>
  <c r="F546" i="8"/>
  <c r="E553" i="2" l="1"/>
  <c r="G546" i="8"/>
  <c r="F553" i="2" l="1"/>
  <c r="D546" i="8"/>
  <c r="C554" i="2" l="1"/>
  <c r="E546" i="8"/>
  <c r="C547" i="8" l="1"/>
  <c r="I554" i="2"/>
  <c r="J554" i="2" s="1"/>
  <c r="H554" i="2"/>
  <c r="K554" i="2" l="1"/>
  <c r="F547" i="8"/>
  <c r="E554" i="2" l="1"/>
  <c r="G547" i="8"/>
  <c r="F554" i="2" l="1"/>
  <c r="D547" i="8"/>
  <c r="C555" i="2" l="1"/>
  <c r="E547" i="8"/>
  <c r="C548" i="8" l="1"/>
  <c r="I555" i="2"/>
  <c r="J555" i="2" s="1"/>
  <c r="H555" i="2"/>
  <c r="K555" i="2" l="1"/>
  <c r="F548" i="8"/>
  <c r="E555" i="2" l="1"/>
  <c r="G548" i="8"/>
  <c r="F555" i="2" l="1"/>
  <c r="D548" i="8"/>
  <c r="C556" i="2" l="1"/>
  <c r="E548" i="8"/>
  <c r="C549" i="8" l="1"/>
  <c r="H556" i="2"/>
  <c r="I556" i="2"/>
  <c r="J556" i="2" s="1"/>
  <c r="K556" i="2" l="1"/>
  <c r="F549" i="8"/>
  <c r="E556" i="2" l="1"/>
  <c r="G549" i="8"/>
  <c r="F556" i="2" l="1"/>
  <c r="D549" i="8"/>
  <c r="C557" i="2" l="1"/>
  <c r="E549" i="8"/>
  <c r="C550" i="8" l="1"/>
  <c r="H557" i="2"/>
  <c r="I557" i="2"/>
  <c r="J557" i="2" s="1"/>
  <c r="K557" i="2" l="1"/>
  <c r="F550" i="8"/>
  <c r="E557" i="2" l="1"/>
  <c r="G550" i="8"/>
  <c r="F557" i="2" l="1"/>
  <c r="D550" i="8"/>
  <c r="C558" i="2" l="1"/>
  <c r="E550" i="8"/>
  <c r="C551" i="8" l="1"/>
  <c r="I558" i="2"/>
  <c r="J558" i="2" s="1"/>
  <c r="H558" i="2"/>
  <c r="K558" i="2" l="1"/>
  <c r="F551" i="8"/>
  <c r="E558" i="2" l="1"/>
  <c r="G551" i="8"/>
  <c r="F558" i="2" l="1"/>
  <c r="D551" i="8"/>
  <c r="C559" i="2" l="1"/>
  <c r="E551" i="8"/>
  <c r="C552" i="8" l="1"/>
  <c r="H559" i="2"/>
  <c r="I559" i="2"/>
  <c r="J559" i="2" s="1"/>
  <c r="K559" i="2" l="1"/>
  <c r="F552" i="8"/>
  <c r="E559" i="2" l="1"/>
  <c r="G552" i="8"/>
  <c r="F559" i="2" l="1"/>
  <c r="D552" i="8"/>
  <c r="C560" i="2" l="1"/>
  <c r="E552" i="8"/>
  <c r="C553" i="8" l="1"/>
  <c r="I560" i="2"/>
  <c r="J560" i="2" s="1"/>
  <c r="H560" i="2"/>
  <c r="K560" i="2" l="1"/>
  <c r="F553" i="8"/>
  <c r="E560" i="2" l="1"/>
  <c r="G553" i="8"/>
  <c r="F560" i="2" l="1"/>
  <c r="D553" i="8"/>
  <c r="C561" i="2" l="1"/>
  <c r="E553" i="8"/>
  <c r="C554" i="8" l="1"/>
  <c r="I561" i="2"/>
  <c r="J561" i="2" s="1"/>
  <c r="H561" i="2"/>
  <c r="K561" i="2" l="1"/>
  <c r="F554" i="8"/>
  <c r="E561" i="2" l="1"/>
  <c r="G554" i="8"/>
  <c r="F561" i="2" l="1"/>
  <c r="D554" i="8"/>
  <c r="C562" i="2" l="1"/>
  <c r="E554" i="8"/>
  <c r="C555" i="8" l="1"/>
  <c r="I562" i="2"/>
  <c r="J562" i="2" s="1"/>
  <c r="H562" i="2"/>
  <c r="K562" i="2" l="1"/>
  <c r="F555" i="8"/>
  <c r="E562" i="2" l="1"/>
  <c r="G555" i="8"/>
  <c r="F562" i="2" l="1"/>
  <c r="D555" i="8"/>
  <c r="C563" i="2" l="1"/>
  <c r="E555" i="8"/>
  <c r="C556" i="8" l="1"/>
  <c r="H563" i="2"/>
  <c r="I563" i="2"/>
  <c r="J563" i="2" s="1"/>
  <c r="K563" i="2" l="1"/>
  <c r="F556" i="8"/>
  <c r="E563" i="2" l="1"/>
  <c r="G556" i="8"/>
  <c r="F563" i="2" l="1"/>
  <c r="D556" i="8"/>
  <c r="C564" i="2" l="1"/>
  <c r="E556" i="8"/>
  <c r="C557" i="8" l="1"/>
  <c r="I564" i="2"/>
  <c r="J564" i="2" s="1"/>
  <c r="H564" i="2"/>
  <c r="K564" i="2" l="1"/>
  <c r="F557" i="8"/>
  <c r="E564" i="2" l="1"/>
  <c r="G557" i="8"/>
  <c r="F564" i="2" l="1"/>
  <c r="D557" i="8"/>
  <c r="C565" i="2" l="1"/>
  <c r="E557" i="8"/>
  <c r="C558" i="8" l="1"/>
  <c r="H565" i="2"/>
  <c r="I565" i="2"/>
  <c r="J565" i="2" s="1"/>
  <c r="K565" i="2" l="1"/>
  <c r="F558" i="8"/>
  <c r="E565" i="2" l="1"/>
  <c r="G558" i="8"/>
  <c r="F565" i="2" l="1"/>
  <c r="D558" i="8"/>
  <c r="C566" i="2" l="1"/>
  <c r="E558" i="8"/>
  <c r="C559" i="8" l="1"/>
  <c r="I566" i="2"/>
  <c r="J566" i="2" s="1"/>
  <c r="H566" i="2"/>
  <c r="K566" i="2" l="1"/>
  <c r="F559" i="8"/>
  <c r="E566" i="2" l="1"/>
  <c r="G559" i="8"/>
  <c r="F566" i="2" l="1"/>
  <c r="D559" i="8"/>
  <c r="C567" i="2" l="1"/>
  <c r="E559" i="8"/>
  <c r="C560" i="8" l="1"/>
  <c r="I567" i="2"/>
  <c r="J567" i="2" s="1"/>
  <c r="H567" i="2"/>
  <c r="K567" i="2" l="1"/>
  <c r="F560" i="8"/>
  <c r="E567" i="2" l="1"/>
  <c r="G560" i="8"/>
  <c r="F567" i="2" l="1"/>
  <c r="D560" i="8"/>
  <c r="C568" i="2" l="1"/>
  <c r="E560" i="8"/>
  <c r="C561" i="8" l="1"/>
  <c r="I568" i="2"/>
  <c r="J568" i="2" s="1"/>
  <c r="H568" i="2"/>
  <c r="K568" i="2" l="1"/>
  <c r="F561" i="8"/>
  <c r="E568" i="2" l="1"/>
  <c r="G561" i="8"/>
  <c r="F568" i="2" l="1"/>
  <c r="D561" i="8"/>
  <c r="C569" i="2" l="1"/>
  <c r="E561" i="8"/>
  <c r="C562" i="8" l="1"/>
  <c r="H569" i="2"/>
  <c r="I569" i="2"/>
  <c r="J569" i="2" s="1"/>
  <c r="K569" i="2" l="1"/>
  <c r="F562" i="8"/>
  <c r="E569" i="2" l="1"/>
  <c r="G562" i="8"/>
  <c r="F569" i="2" l="1"/>
  <c r="D562" i="8"/>
  <c r="C570" i="2" l="1"/>
  <c r="E562" i="8"/>
  <c r="C563" i="8" l="1"/>
  <c r="H570" i="2"/>
  <c r="I570" i="2"/>
  <c r="J570" i="2" s="1"/>
  <c r="K570" i="2" l="1"/>
  <c r="F563" i="8"/>
  <c r="E570" i="2" l="1"/>
  <c r="G563" i="8"/>
  <c r="F570" i="2" l="1"/>
  <c r="D563" i="8"/>
  <c r="C571" i="2" l="1"/>
  <c r="E563" i="8"/>
  <c r="C564" i="8" l="1"/>
  <c r="H571" i="2"/>
  <c r="I571" i="2"/>
  <c r="J571" i="2" s="1"/>
  <c r="K571" i="2" l="1"/>
  <c r="F564" i="8"/>
  <c r="E571" i="2" l="1"/>
  <c r="G564" i="8"/>
  <c r="F571" i="2" l="1"/>
  <c r="D564" i="8"/>
  <c r="C572" i="2" l="1"/>
  <c r="E564" i="8"/>
  <c r="C565" i="8" l="1"/>
  <c r="I572" i="2"/>
  <c r="J572" i="2" s="1"/>
  <c r="H572" i="2"/>
  <c r="K572" i="2" l="1"/>
  <c r="F565" i="8"/>
  <c r="E572" i="2" l="1"/>
  <c r="G565" i="8"/>
  <c r="F572" i="2" l="1"/>
  <c r="D565" i="8"/>
  <c r="C573" i="2" l="1"/>
  <c r="E565" i="8"/>
  <c r="C566" i="8" l="1"/>
  <c r="I573" i="2"/>
  <c r="J573" i="2" s="1"/>
  <c r="H573" i="2"/>
  <c r="K573" i="2" l="1"/>
  <c r="F566" i="8"/>
  <c r="E573" i="2" l="1"/>
  <c r="G566" i="8"/>
  <c r="F573" i="2" l="1"/>
  <c r="D566" i="8"/>
  <c r="C574" i="2" l="1"/>
  <c r="E566" i="8"/>
  <c r="C567" i="8" l="1"/>
  <c r="H574" i="2"/>
  <c r="I574" i="2"/>
  <c r="J574" i="2" s="1"/>
  <c r="K574" i="2" l="1"/>
  <c r="F567" i="8"/>
  <c r="E574" i="2" l="1"/>
  <c r="G567" i="8"/>
  <c r="F574" i="2" l="1"/>
  <c r="D567" i="8"/>
  <c r="C575" i="2" l="1"/>
  <c r="E567" i="8"/>
  <c r="C568" i="8" l="1"/>
  <c r="I575" i="2"/>
  <c r="J575" i="2" s="1"/>
  <c r="H575" i="2"/>
  <c r="K575" i="2" l="1"/>
  <c r="F568" i="8"/>
  <c r="E575" i="2" l="1"/>
  <c r="G568" i="8"/>
  <c r="F575" i="2" l="1"/>
  <c r="D568" i="8"/>
  <c r="C576" i="2" l="1"/>
  <c r="E568" i="8"/>
  <c r="C569" i="8" l="1"/>
  <c r="I576" i="2"/>
  <c r="J576" i="2" s="1"/>
  <c r="H576" i="2"/>
  <c r="K576" i="2" l="1"/>
  <c r="F569" i="8"/>
  <c r="E576" i="2" l="1"/>
  <c r="G569" i="8"/>
  <c r="F576" i="2" l="1"/>
  <c r="D569" i="8"/>
  <c r="C577" i="2" l="1"/>
  <c r="E569" i="8"/>
  <c r="C570" i="8" l="1"/>
  <c r="H577" i="2"/>
  <c r="I577" i="2"/>
  <c r="J577" i="2" s="1"/>
  <c r="K577" i="2" l="1"/>
  <c r="F570" i="8"/>
  <c r="E577" i="2" l="1"/>
  <c r="G570" i="8"/>
  <c r="F577" i="2" l="1"/>
  <c r="D570" i="8"/>
  <c r="C578" i="2" l="1"/>
  <c r="E570" i="8"/>
  <c r="C571" i="8" l="1"/>
  <c r="H578" i="2"/>
  <c r="I578" i="2"/>
  <c r="J578" i="2" s="1"/>
  <c r="K578" i="2" l="1"/>
  <c r="F571" i="8"/>
  <c r="E578" i="2" l="1"/>
  <c r="G571" i="8"/>
  <c r="F578" i="2" l="1"/>
  <c r="D571" i="8"/>
  <c r="C579" i="2" l="1"/>
  <c r="E571" i="8"/>
  <c r="C572" i="8" l="1"/>
  <c r="I579" i="2"/>
  <c r="J579" i="2" s="1"/>
  <c r="H579" i="2"/>
  <c r="K579" i="2" l="1"/>
  <c r="F572" i="8"/>
  <c r="E579" i="2" l="1"/>
  <c r="G572" i="8"/>
  <c r="F579" i="2" l="1"/>
  <c r="D572" i="8"/>
  <c r="C580" i="2" l="1"/>
  <c r="E572" i="8"/>
  <c r="C573" i="8" l="1"/>
  <c r="I580" i="2"/>
  <c r="J580" i="2" s="1"/>
  <c r="H580" i="2"/>
  <c r="K580" i="2" l="1"/>
  <c r="F573" i="8"/>
  <c r="E580" i="2" l="1"/>
  <c r="G573" i="8"/>
  <c r="F580" i="2" l="1"/>
  <c r="D573" i="8"/>
  <c r="C581" i="2" l="1"/>
  <c r="E573" i="8"/>
  <c r="C574" i="8" l="1"/>
  <c r="H581" i="2"/>
  <c r="I581" i="2"/>
  <c r="J581" i="2" s="1"/>
  <c r="K581" i="2" l="1"/>
  <c r="F574" i="8"/>
  <c r="E581" i="2" l="1"/>
  <c r="G574" i="8"/>
  <c r="F581" i="2" l="1"/>
  <c r="D574" i="8"/>
  <c r="C582" i="2" l="1"/>
  <c r="E574" i="8"/>
  <c r="C575" i="8" l="1"/>
  <c r="I582" i="2"/>
  <c r="J582" i="2" s="1"/>
  <c r="H582" i="2"/>
  <c r="K582" i="2" l="1"/>
  <c r="F575" i="8"/>
  <c r="E582" i="2" l="1"/>
  <c r="G575" i="8"/>
  <c r="F582" i="2" l="1"/>
  <c r="D575" i="8"/>
  <c r="C583" i="2" l="1"/>
  <c r="E575" i="8"/>
  <c r="C576" i="8" l="1"/>
  <c r="I583" i="2"/>
  <c r="J583" i="2" s="1"/>
  <c r="H583" i="2"/>
  <c r="K583" i="2" l="1"/>
  <c r="F576" i="8"/>
  <c r="E583" i="2" l="1"/>
  <c r="G576" i="8"/>
  <c r="F583" i="2" l="1"/>
  <c r="D576" i="8"/>
  <c r="C584" i="2" l="1"/>
  <c r="E576" i="8"/>
  <c r="C577" i="8" l="1"/>
  <c r="H584" i="2"/>
  <c r="I584" i="2"/>
  <c r="J584" i="2" s="1"/>
  <c r="K584" i="2" l="1"/>
  <c r="F577" i="8"/>
  <c r="E584" i="2" l="1"/>
  <c r="G577" i="8"/>
  <c r="F584" i="2" l="1"/>
  <c r="D577" i="8"/>
  <c r="C585" i="2" l="1"/>
  <c r="E577" i="8"/>
  <c r="C578" i="8" l="1"/>
  <c r="I585" i="2"/>
  <c r="J585" i="2" s="1"/>
  <c r="H585" i="2"/>
  <c r="K585" i="2" l="1"/>
  <c r="F578" i="8"/>
  <c r="E585" i="2" l="1"/>
  <c r="G578" i="8"/>
  <c r="F585" i="2" l="1"/>
  <c r="D578" i="8"/>
  <c r="C586" i="2" l="1"/>
  <c r="E578" i="8"/>
  <c r="C579" i="8" l="1"/>
  <c r="I586" i="2"/>
  <c r="J586" i="2" s="1"/>
  <c r="H586" i="2"/>
  <c r="K586" i="2" l="1"/>
  <c r="F579" i="8"/>
  <c r="E586" i="2" l="1"/>
  <c r="G579" i="8"/>
  <c r="F586" i="2" l="1"/>
  <c r="D579" i="8"/>
  <c r="C587" i="2" l="1"/>
  <c r="E579" i="8"/>
  <c r="C580" i="8" l="1"/>
  <c r="H587" i="2"/>
  <c r="I587" i="2"/>
  <c r="J587" i="2" s="1"/>
  <c r="K587" i="2" l="1"/>
  <c r="F580" i="8"/>
  <c r="E587" i="2" l="1"/>
  <c r="G580" i="8"/>
  <c r="F587" i="2" l="1"/>
  <c r="D580" i="8"/>
  <c r="C588" i="2" l="1"/>
  <c r="E580" i="8"/>
  <c r="C581" i="8" l="1"/>
  <c r="I588" i="2"/>
  <c r="J588" i="2" s="1"/>
  <c r="H588" i="2"/>
  <c r="K588" i="2" l="1"/>
  <c r="F581" i="8"/>
  <c r="E588" i="2" l="1"/>
  <c r="G581" i="8"/>
  <c r="F588" i="2" l="1"/>
  <c r="D581" i="8"/>
  <c r="C589" i="2" l="1"/>
  <c r="E581" i="8"/>
  <c r="C582" i="8" l="1"/>
  <c r="I589" i="2"/>
  <c r="J589" i="2" s="1"/>
  <c r="H589" i="2"/>
  <c r="K589" i="2" l="1"/>
  <c r="F582" i="8"/>
  <c r="E589" i="2" l="1"/>
  <c r="G582" i="8"/>
  <c r="F589" i="2" l="1"/>
  <c r="D582" i="8"/>
  <c r="C590" i="2" l="1"/>
  <c r="E582" i="8"/>
  <c r="C583" i="8" l="1"/>
  <c r="I590" i="2"/>
  <c r="J590" i="2" s="1"/>
  <c r="H590" i="2"/>
  <c r="K590" i="2" l="1"/>
  <c r="F583" i="8"/>
  <c r="E590" i="2" l="1"/>
  <c r="G583" i="8"/>
  <c r="F590" i="2" l="1"/>
  <c r="D583" i="8"/>
  <c r="C591" i="2" l="1"/>
  <c r="E583" i="8"/>
  <c r="C584" i="8" l="1"/>
  <c r="I591" i="2"/>
  <c r="J591" i="2" s="1"/>
  <c r="H591" i="2"/>
  <c r="K591" i="2" l="1"/>
  <c r="F584" i="8"/>
  <c r="E591" i="2" l="1"/>
  <c r="G584" i="8"/>
  <c r="F591" i="2" l="1"/>
  <c r="D584" i="8"/>
  <c r="C592" i="2" l="1"/>
  <c r="E584" i="8"/>
  <c r="C585" i="8" l="1"/>
  <c r="I592" i="2"/>
  <c r="J592" i="2" s="1"/>
  <c r="H592" i="2"/>
  <c r="K592" i="2" l="1"/>
  <c r="F585" i="8"/>
  <c r="E592" i="2" l="1"/>
  <c r="G585" i="8"/>
  <c r="F592" i="2" l="1"/>
  <c r="D585" i="8"/>
  <c r="C593" i="2" l="1"/>
  <c r="E585" i="8"/>
  <c r="C586" i="8" l="1"/>
  <c r="H593" i="2"/>
  <c r="I593" i="2"/>
  <c r="J593" i="2" s="1"/>
  <c r="K593" i="2" l="1"/>
  <c r="F586" i="8"/>
  <c r="E593" i="2" l="1"/>
  <c r="G586" i="8"/>
  <c r="F593" i="2" l="1"/>
  <c r="D586" i="8"/>
  <c r="C594" i="2" l="1"/>
  <c r="E586" i="8"/>
  <c r="C587" i="8" l="1"/>
  <c r="I594" i="2"/>
  <c r="J594" i="2" s="1"/>
  <c r="H594" i="2"/>
  <c r="K594" i="2" l="1"/>
  <c r="F587" i="8"/>
  <c r="E594" i="2" l="1"/>
  <c r="G587" i="8"/>
  <c r="F594" i="2" l="1"/>
  <c r="D587" i="8"/>
  <c r="C595" i="2" l="1"/>
  <c r="E587" i="8"/>
  <c r="C588" i="8" l="1"/>
  <c r="I595" i="2"/>
  <c r="J595" i="2" s="1"/>
  <c r="H595" i="2"/>
  <c r="K595" i="2" l="1"/>
  <c r="F588" i="8"/>
  <c r="E595" i="2" l="1"/>
  <c r="G588" i="8"/>
  <c r="F595" i="2" l="1"/>
  <c r="D588" i="8"/>
  <c r="C596" i="2" l="1"/>
  <c r="E588" i="8"/>
  <c r="C589" i="8" l="1"/>
  <c r="I596" i="2"/>
  <c r="J596" i="2" s="1"/>
  <c r="H596" i="2"/>
  <c r="K596" i="2" l="1"/>
  <c r="F589" i="8"/>
  <c r="E596" i="2" l="1"/>
  <c r="G589" i="8"/>
  <c r="F596" i="2" l="1"/>
  <c r="D589" i="8"/>
  <c r="C597" i="2" l="1"/>
  <c r="E589" i="8"/>
  <c r="C590" i="8" l="1"/>
  <c r="H597" i="2"/>
  <c r="I597" i="2"/>
  <c r="J597" i="2" s="1"/>
  <c r="K597" i="2" l="1"/>
  <c r="F590" i="8"/>
  <c r="E597" i="2" l="1"/>
  <c r="G590" i="8"/>
  <c r="F597" i="2" l="1"/>
  <c r="D590" i="8"/>
  <c r="C598" i="2" l="1"/>
  <c r="E590" i="8"/>
  <c r="C591" i="8" l="1"/>
  <c r="I598" i="2"/>
  <c r="J598" i="2" s="1"/>
  <c r="H598" i="2"/>
  <c r="K598" i="2" l="1"/>
  <c r="F591" i="8"/>
  <c r="E598" i="2" l="1"/>
  <c r="G591" i="8"/>
  <c r="F598" i="2" l="1"/>
  <c r="D591" i="8"/>
  <c r="C599" i="2" l="1"/>
  <c r="E591" i="8"/>
  <c r="C592" i="8" l="1"/>
  <c r="I599" i="2"/>
  <c r="J599" i="2" s="1"/>
  <c r="H599" i="2"/>
  <c r="K599" i="2" l="1"/>
  <c r="F592" i="8"/>
  <c r="E599" i="2" l="1"/>
  <c r="G592" i="8"/>
  <c r="F599" i="2" l="1"/>
  <c r="D592" i="8"/>
  <c r="C600" i="2" l="1"/>
  <c r="E592" i="8"/>
  <c r="C593" i="8" l="1"/>
  <c r="I600" i="2"/>
  <c r="J600" i="2" s="1"/>
  <c r="H600" i="2"/>
  <c r="K600" i="2" l="1"/>
  <c r="F593" i="8"/>
  <c r="E600" i="2" l="1"/>
  <c r="G593" i="8"/>
  <c r="F600" i="2" l="1"/>
  <c r="D593" i="8"/>
  <c r="C601" i="2" l="1"/>
  <c r="E593" i="8"/>
  <c r="C594" i="8" l="1"/>
  <c r="I601" i="2"/>
  <c r="J601" i="2" s="1"/>
  <c r="H601" i="2"/>
  <c r="K601" i="2" l="1"/>
  <c r="F594" i="8"/>
  <c r="E601" i="2" l="1"/>
  <c r="G594" i="8"/>
  <c r="F601" i="2" l="1"/>
  <c r="D594" i="8"/>
  <c r="C602" i="2" l="1"/>
  <c r="E594" i="8"/>
  <c r="C595" i="8" l="1"/>
  <c r="H602" i="2"/>
  <c r="I602" i="2"/>
  <c r="J602" i="2" s="1"/>
  <c r="K602" i="2" l="1"/>
  <c r="F595" i="8"/>
  <c r="E602" i="2" l="1"/>
  <c r="G595" i="8"/>
  <c r="F602" i="2" l="1"/>
  <c r="D595" i="8"/>
  <c r="C603" i="2" l="1"/>
  <c r="E595" i="8"/>
  <c r="C596" i="8" l="1"/>
  <c r="I603" i="2"/>
  <c r="J603" i="2" s="1"/>
  <c r="H603" i="2"/>
  <c r="K603" i="2" l="1"/>
  <c r="F596" i="8"/>
  <c r="E603" i="2" l="1"/>
  <c r="G596" i="8"/>
  <c r="F603" i="2" l="1"/>
  <c r="D596" i="8"/>
  <c r="C604" i="2" l="1"/>
  <c r="E596" i="8"/>
  <c r="C597" i="8" l="1"/>
  <c r="I604" i="2"/>
  <c r="J604" i="2" s="1"/>
  <c r="H604" i="2"/>
  <c r="K604" i="2" l="1"/>
  <c r="F597" i="8"/>
  <c r="E604" i="2" l="1"/>
  <c r="G597" i="8"/>
  <c r="F604" i="2" l="1"/>
  <c r="D597" i="8"/>
  <c r="C605" i="2" l="1"/>
  <c r="E597" i="8"/>
  <c r="C598" i="8" l="1"/>
  <c r="I605" i="2"/>
  <c r="J605" i="2" s="1"/>
  <c r="H605" i="2"/>
  <c r="K605" i="2" l="1"/>
  <c r="F598" i="8"/>
  <c r="E605" i="2" l="1"/>
  <c r="G598" i="8"/>
  <c r="F605" i="2" l="1"/>
  <c r="D598" i="8"/>
  <c r="C606" i="2" l="1"/>
  <c r="E598" i="8"/>
  <c r="C599" i="8" l="1"/>
  <c r="H606" i="2"/>
  <c r="I606" i="2"/>
  <c r="J606" i="2" s="1"/>
  <c r="K606" i="2" l="1"/>
  <c r="F599" i="8"/>
  <c r="E606" i="2" l="1"/>
  <c r="G599" i="8"/>
  <c r="F606" i="2" l="1"/>
  <c r="D599" i="8"/>
  <c r="C607" i="2" l="1"/>
  <c r="E599" i="8"/>
  <c r="C600" i="8" l="1"/>
  <c r="H607" i="2"/>
  <c r="I607" i="2"/>
  <c r="J607" i="2" s="1"/>
  <c r="K607" i="2" l="1"/>
  <c r="F600" i="8"/>
  <c r="E607" i="2" l="1"/>
  <c r="G600" i="8"/>
  <c r="F607" i="2" l="1"/>
  <c r="D600" i="8"/>
  <c r="C608" i="2" l="1"/>
  <c r="E600" i="8"/>
  <c r="C601" i="8" l="1"/>
  <c r="I608" i="2"/>
  <c r="J608" i="2" s="1"/>
  <c r="H608" i="2"/>
  <c r="K608" i="2" l="1"/>
  <c r="F601" i="8"/>
  <c r="E608" i="2" l="1"/>
  <c r="G601" i="8"/>
  <c r="F608" i="2" l="1"/>
  <c r="D601" i="8"/>
  <c r="C609" i="2" l="1"/>
  <c r="E601" i="8"/>
  <c r="C602" i="8" l="1"/>
  <c r="I609" i="2"/>
  <c r="J609" i="2" s="1"/>
  <c r="H609" i="2"/>
  <c r="K609" i="2" l="1"/>
  <c r="F602" i="8"/>
  <c r="E609" i="2" l="1"/>
  <c r="G602" i="8"/>
  <c r="F609" i="2" l="1"/>
  <c r="D602" i="8"/>
  <c r="C610" i="2" l="1"/>
  <c r="E602" i="8"/>
  <c r="C603" i="8" l="1"/>
  <c r="I610" i="2"/>
  <c r="J610" i="2" s="1"/>
  <c r="H610" i="2"/>
  <c r="K610" i="2" l="1"/>
  <c r="F603" i="8"/>
  <c r="E610" i="2" l="1"/>
  <c r="G603" i="8"/>
  <c r="F610" i="2" l="1"/>
  <c r="D603" i="8"/>
  <c r="C611" i="2" l="1"/>
  <c r="E603" i="8"/>
  <c r="C604" i="8" l="1"/>
  <c r="H611" i="2"/>
  <c r="I611" i="2"/>
  <c r="J611" i="2" s="1"/>
  <c r="K611" i="2" l="1"/>
  <c r="F604" i="8"/>
  <c r="E611" i="2" l="1"/>
  <c r="G604" i="8"/>
  <c r="F611" i="2" l="1"/>
  <c r="D604" i="8"/>
  <c r="C612" i="2" l="1"/>
  <c r="E604" i="8"/>
  <c r="C605" i="8" l="1"/>
  <c r="I612" i="2"/>
  <c r="J612" i="2" s="1"/>
  <c r="H612" i="2"/>
  <c r="K612" i="2" l="1"/>
  <c r="F605" i="8"/>
  <c r="E612" i="2" l="1"/>
  <c r="G605" i="8"/>
  <c r="F612" i="2" l="1"/>
  <c r="D605" i="8"/>
  <c r="C613" i="2" l="1"/>
  <c r="E605" i="8"/>
  <c r="C606" i="8" l="1"/>
  <c r="H613" i="2"/>
  <c r="I613" i="2"/>
  <c r="J613" i="2" s="1"/>
  <c r="K613" i="2" l="1"/>
  <c r="F606" i="8"/>
  <c r="E613" i="2" l="1"/>
  <c r="G606" i="8"/>
  <c r="F613" i="2" l="1"/>
  <c r="D606" i="8"/>
  <c r="C614" i="2" l="1"/>
  <c r="E606" i="8"/>
  <c r="C607" i="8" l="1"/>
  <c r="H614" i="2"/>
  <c r="I614" i="2"/>
  <c r="J614" i="2" s="1"/>
  <c r="K614" i="2" l="1"/>
  <c r="F607" i="8"/>
  <c r="E614" i="2" l="1"/>
  <c r="G607" i="8"/>
  <c r="F614" i="2" l="1"/>
  <c r="D607" i="8"/>
  <c r="C615" i="2" l="1"/>
  <c r="E607" i="8"/>
  <c r="C608" i="8" l="1"/>
  <c r="I615" i="2"/>
  <c r="J615" i="2" s="1"/>
  <c r="H615" i="2"/>
  <c r="K615" i="2" l="1"/>
  <c r="F608" i="8"/>
  <c r="E615" i="2" l="1"/>
  <c r="G608" i="8"/>
  <c r="F615" i="2" l="1"/>
  <c r="D608" i="8"/>
  <c r="C616" i="2" l="1"/>
  <c r="E608" i="8"/>
  <c r="C609" i="8" l="1"/>
  <c r="I616" i="2"/>
  <c r="J616" i="2" s="1"/>
  <c r="H616" i="2"/>
  <c r="K616" i="2" l="1"/>
  <c r="F609" i="8"/>
  <c r="E616" i="2" l="1"/>
  <c r="G609" i="8"/>
  <c r="F616" i="2" l="1"/>
  <c r="D609" i="8"/>
  <c r="C617" i="2" l="1"/>
  <c r="E609" i="8"/>
  <c r="C610" i="8" l="1"/>
  <c r="I617" i="2"/>
  <c r="J617" i="2" s="1"/>
  <c r="H617" i="2"/>
  <c r="K617" i="2" l="1"/>
  <c r="F610" i="8"/>
  <c r="E617" i="2" l="1"/>
  <c r="G610" i="8"/>
  <c r="F617" i="2" l="1"/>
  <c r="D610" i="8"/>
  <c r="C618" i="2" l="1"/>
  <c r="E610" i="8"/>
  <c r="C611" i="8" l="1"/>
  <c r="H618" i="2"/>
  <c r="I618" i="2"/>
  <c r="J618" i="2" s="1"/>
  <c r="K618" i="2" l="1"/>
  <c r="F611" i="8"/>
  <c r="E618" i="2" l="1"/>
  <c r="G611" i="8"/>
  <c r="F618" i="2" l="1"/>
  <c r="D611" i="8"/>
  <c r="C619" i="2" l="1"/>
  <c r="E611" i="8"/>
  <c r="C612" i="8" l="1"/>
  <c r="I619" i="2"/>
  <c r="J619" i="2" s="1"/>
  <c r="H619" i="2"/>
  <c r="K619" i="2" l="1"/>
  <c r="F612" i="8"/>
  <c r="E619" i="2" l="1"/>
  <c r="G612" i="8"/>
  <c r="F619" i="2" l="1"/>
  <c r="D612" i="8"/>
  <c r="C620" i="2" l="1"/>
  <c r="E612" i="8"/>
  <c r="C613" i="8" l="1"/>
  <c r="H620" i="2"/>
  <c r="I620" i="2"/>
  <c r="J620" i="2" s="1"/>
  <c r="K620" i="2" l="1"/>
  <c r="F613" i="8"/>
  <c r="E620" i="2" l="1"/>
  <c r="G613" i="8"/>
  <c r="F620" i="2" l="1"/>
  <c r="D613" i="8"/>
  <c r="C621" i="2" l="1"/>
  <c r="E613" i="8"/>
  <c r="C614" i="8" l="1"/>
  <c r="I621" i="2"/>
  <c r="J621" i="2" s="1"/>
  <c r="H621" i="2"/>
  <c r="K621" i="2" l="1"/>
  <c r="F614" i="8"/>
  <c r="E621" i="2" l="1"/>
  <c r="G614" i="8"/>
  <c r="F621" i="2" l="1"/>
  <c r="D614" i="8"/>
  <c r="C622" i="2" l="1"/>
  <c r="E614" i="8"/>
  <c r="C615" i="8" l="1"/>
  <c r="H622" i="2"/>
  <c r="I622" i="2"/>
  <c r="J622" i="2" s="1"/>
  <c r="K622" i="2" l="1"/>
  <c r="F615" i="8"/>
  <c r="E622" i="2" l="1"/>
  <c r="G615" i="8"/>
  <c r="F622" i="2" l="1"/>
  <c r="D615" i="8"/>
  <c r="C623" i="2" l="1"/>
  <c r="E615" i="8"/>
  <c r="C616" i="8" l="1"/>
  <c r="H623" i="2"/>
  <c r="I623" i="2"/>
  <c r="J623" i="2" s="1"/>
  <c r="K623" i="2" l="1"/>
  <c r="F616" i="8"/>
  <c r="E623" i="2" l="1"/>
  <c r="G616" i="8"/>
  <c r="F623" i="2" l="1"/>
  <c r="D616" i="8"/>
  <c r="C624" i="2" l="1"/>
  <c r="E616" i="8"/>
  <c r="C617" i="8" l="1"/>
  <c r="H624" i="2"/>
  <c r="I624" i="2"/>
  <c r="J624" i="2" s="1"/>
  <c r="K624" i="2" l="1"/>
  <c r="F617" i="8"/>
  <c r="E624" i="2" l="1"/>
  <c r="G617" i="8"/>
  <c r="F624" i="2" l="1"/>
  <c r="D617" i="8"/>
  <c r="C625" i="2" l="1"/>
  <c r="E617" i="8"/>
  <c r="C618" i="8" l="1"/>
  <c r="H625" i="2"/>
  <c r="I625" i="2"/>
  <c r="J625" i="2" s="1"/>
  <c r="K625" i="2" l="1"/>
  <c r="F618" i="8"/>
  <c r="E625" i="2" l="1"/>
  <c r="G618" i="8"/>
  <c r="F625" i="2" l="1"/>
  <c r="D618" i="8"/>
  <c r="C626" i="2" l="1"/>
  <c r="E618" i="8"/>
  <c r="C619" i="8" l="1"/>
  <c r="H626" i="2"/>
  <c r="I626" i="2"/>
  <c r="J626" i="2" s="1"/>
  <c r="K626" i="2" l="1"/>
  <c r="F619" i="8"/>
  <c r="E626" i="2" l="1"/>
  <c r="G619" i="8"/>
  <c r="F626" i="2" l="1"/>
  <c r="D619" i="8"/>
  <c r="C627" i="2" l="1"/>
  <c r="E619" i="8"/>
  <c r="C620" i="8" l="1"/>
  <c r="I627" i="2"/>
  <c r="J627" i="2" s="1"/>
  <c r="H627" i="2"/>
  <c r="K627" i="2" l="1"/>
  <c r="F620" i="8"/>
  <c r="E627" i="2" l="1"/>
  <c r="G620" i="8"/>
  <c r="F627" i="2" l="1"/>
  <c r="D620" i="8"/>
  <c r="C628" i="2" l="1"/>
  <c r="E620" i="8"/>
  <c r="C621" i="8" l="1"/>
  <c r="H628" i="2"/>
  <c r="I628" i="2"/>
  <c r="J628" i="2" s="1"/>
  <c r="K628" i="2" l="1"/>
  <c r="F621" i="8"/>
  <c r="E628" i="2" l="1"/>
  <c r="G621" i="8"/>
  <c r="F628" i="2" l="1"/>
  <c r="D621" i="8"/>
  <c r="C629" i="2" l="1"/>
  <c r="E621" i="8"/>
  <c r="C622" i="8" l="1"/>
  <c r="I629" i="2"/>
  <c r="J629" i="2" s="1"/>
  <c r="H629" i="2"/>
  <c r="K629" i="2" l="1"/>
  <c r="F622" i="8"/>
  <c r="E629" i="2" l="1"/>
  <c r="G622" i="8"/>
  <c r="F629" i="2" l="1"/>
  <c r="D622" i="8"/>
  <c r="C630" i="2" l="1"/>
  <c r="E622" i="8"/>
  <c r="C623" i="8" l="1"/>
  <c r="I630" i="2"/>
  <c r="J630" i="2" s="1"/>
  <c r="H630" i="2"/>
  <c r="K630" i="2" l="1"/>
  <c r="F623" i="8"/>
  <c r="E630" i="2" l="1"/>
  <c r="G623" i="8"/>
  <c r="F630" i="2" l="1"/>
  <c r="D623" i="8"/>
  <c r="C631" i="2" l="1"/>
  <c r="E623" i="8"/>
  <c r="C624" i="8" l="1"/>
  <c r="I631" i="2"/>
  <c r="J631" i="2" s="1"/>
  <c r="H631" i="2"/>
  <c r="K631" i="2" l="1"/>
  <c r="F624" i="8"/>
  <c r="E631" i="2" l="1"/>
  <c r="G624" i="8"/>
  <c r="F631" i="2" l="1"/>
  <c r="D624" i="8"/>
  <c r="C632" i="2" l="1"/>
  <c r="E624" i="8"/>
  <c r="C625" i="8" l="1"/>
  <c r="H632" i="2"/>
  <c r="I632" i="2"/>
  <c r="J632" i="2" s="1"/>
  <c r="K632" i="2" l="1"/>
  <c r="F625" i="8"/>
  <c r="E632" i="2" l="1"/>
  <c r="G625" i="8"/>
  <c r="F632" i="2" l="1"/>
  <c r="D625" i="8"/>
  <c r="C633" i="2" l="1"/>
  <c r="E625" i="8"/>
  <c r="C626" i="8" l="1"/>
  <c r="I633" i="2"/>
  <c r="J633" i="2" s="1"/>
  <c r="H633" i="2"/>
  <c r="K633" i="2" l="1"/>
  <c r="F626" i="8"/>
  <c r="E633" i="2" l="1"/>
  <c r="G626" i="8"/>
  <c r="F633" i="2" l="1"/>
  <c r="D626" i="8"/>
  <c r="C634" i="2" l="1"/>
  <c r="E626" i="8"/>
  <c r="C627" i="8" l="1"/>
  <c r="H634" i="2"/>
  <c r="I634" i="2"/>
  <c r="J634" i="2" s="1"/>
  <c r="K634" i="2" l="1"/>
  <c r="F627" i="8"/>
  <c r="E634" i="2" l="1"/>
  <c r="G627" i="8"/>
  <c r="F634" i="2" l="1"/>
  <c r="D627" i="8"/>
  <c r="C635" i="2" l="1"/>
  <c r="E627" i="8"/>
  <c r="C628" i="8" l="1"/>
  <c r="H635" i="2"/>
  <c r="I635" i="2"/>
  <c r="J635" i="2" s="1"/>
  <c r="K635" i="2" l="1"/>
  <c r="F628" i="8"/>
  <c r="E635" i="2" l="1"/>
  <c r="G628" i="8"/>
  <c r="F635" i="2" l="1"/>
  <c r="D628" i="8"/>
  <c r="C636" i="2" l="1"/>
  <c r="E628" i="8"/>
  <c r="C629" i="8" l="1"/>
  <c r="I636" i="2"/>
  <c r="J636" i="2" s="1"/>
  <c r="H636" i="2"/>
  <c r="K636" i="2" l="1"/>
  <c r="F629" i="8"/>
  <c r="E636" i="2" l="1"/>
  <c r="G629" i="8"/>
  <c r="F636" i="2" l="1"/>
  <c r="D629" i="8"/>
  <c r="C637" i="2" l="1"/>
  <c r="E629" i="8"/>
  <c r="C630" i="8" l="1"/>
  <c r="I637" i="2"/>
  <c r="J637" i="2" s="1"/>
  <c r="H637" i="2"/>
  <c r="K637" i="2" l="1"/>
  <c r="F630" i="8"/>
  <c r="E637" i="2" l="1"/>
  <c r="G630" i="8"/>
  <c r="F637" i="2" l="1"/>
  <c r="D630" i="8"/>
  <c r="C638" i="2" l="1"/>
  <c r="E630" i="8"/>
  <c r="C631" i="8" l="1"/>
  <c r="I638" i="2"/>
  <c r="J638" i="2" s="1"/>
  <c r="H638" i="2"/>
  <c r="K638" i="2" l="1"/>
  <c r="F631" i="8"/>
  <c r="E638" i="2" l="1"/>
  <c r="G631" i="8"/>
  <c r="F638" i="2" l="1"/>
  <c r="D631" i="8"/>
  <c r="C639" i="2" l="1"/>
  <c r="E631" i="8"/>
  <c r="C632" i="8" l="1"/>
  <c r="I639" i="2"/>
  <c r="J639" i="2" s="1"/>
  <c r="H639" i="2"/>
  <c r="K639" i="2" l="1"/>
  <c r="F632" i="8"/>
  <c r="E639" i="2" l="1"/>
  <c r="G632" i="8"/>
  <c r="F639" i="2" l="1"/>
  <c r="D632" i="8"/>
  <c r="C640" i="2" l="1"/>
  <c r="E632" i="8"/>
  <c r="C633" i="8" l="1"/>
  <c r="H640" i="2"/>
  <c r="I640" i="2"/>
  <c r="J640" i="2" s="1"/>
  <c r="K640" i="2" l="1"/>
  <c r="F633" i="8"/>
  <c r="E640" i="2" l="1"/>
  <c r="G633" i="8"/>
  <c r="F640" i="2" l="1"/>
  <c r="D633" i="8"/>
  <c r="C641" i="2" l="1"/>
  <c r="E633" i="8"/>
  <c r="C634" i="8" l="1"/>
  <c r="I641" i="2"/>
  <c r="J641" i="2" s="1"/>
  <c r="H641" i="2"/>
  <c r="K641" i="2" l="1"/>
  <c r="F634" i="8"/>
  <c r="E641" i="2" l="1"/>
  <c r="G634" i="8"/>
  <c r="F641" i="2" l="1"/>
  <c r="D634" i="8"/>
  <c r="C642" i="2" l="1"/>
  <c r="E634" i="8"/>
  <c r="C635" i="8" l="1"/>
  <c r="I642" i="2"/>
  <c r="J642" i="2" s="1"/>
  <c r="H642" i="2"/>
  <c r="K642" i="2" l="1"/>
  <c r="F635" i="8"/>
  <c r="E642" i="2" l="1"/>
  <c r="G635" i="8"/>
  <c r="F642" i="2" l="1"/>
  <c r="D635" i="8"/>
  <c r="C643" i="2" l="1"/>
  <c r="E635" i="8"/>
  <c r="C636" i="8" l="1"/>
  <c r="H643" i="2"/>
  <c r="I643" i="2"/>
  <c r="J643" i="2" s="1"/>
  <c r="K643" i="2" l="1"/>
  <c r="F636" i="8"/>
  <c r="E643" i="2" l="1"/>
  <c r="G636" i="8"/>
  <c r="F643" i="2" l="1"/>
  <c r="D636" i="8"/>
  <c r="C644" i="2" l="1"/>
  <c r="E636" i="8"/>
  <c r="C637" i="8" l="1"/>
  <c r="H644" i="2"/>
  <c r="I644" i="2"/>
  <c r="J644" i="2" s="1"/>
  <c r="K644" i="2" l="1"/>
  <c r="F637" i="8"/>
  <c r="E644" i="2" l="1"/>
  <c r="G637" i="8"/>
  <c r="F644" i="2" l="1"/>
  <c r="D637" i="8"/>
  <c r="C645" i="2" l="1"/>
  <c r="E637" i="8"/>
  <c r="C638" i="8" l="1"/>
  <c r="I645" i="2"/>
  <c r="J645" i="2" s="1"/>
  <c r="H645" i="2"/>
  <c r="K645" i="2" l="1"/>
  <c r="F638" i="8"/>
  <c r="E645" i="2" l="1"/>
  <c r="G638" i="8"/>
  <c r="F645" i="2" l="1"/>
  <c r="D638" i="8"/>
  <c r="C646" i="2" l="1"/>
  <c r="E638" i="8"/>
  <c r="C639" i="8" l="1"/>
  <c r="I646" i="2"/>
  <c r="J646" i="2" s="1"/>
  <c r="H646" i="2"/>
  <c r="K646" i="2" l="1"/>
  <c r="F639" i="8"/>
  <c r="E646" i="2" l="1"/>
  <c r="G639" i="8"/>
  <c r="F646" i="2" l="1"/>
  <c r="D639" i="8"/>
  <c r="C647" i="2" l="1"/>
  <c r="E639" i="8"/>
  <c r="C640" i="8" l="1"/>
  <c r="I647" i="2"/>
  <c r="J647" i="2" s="1"/>
  <c r="H647" i="2"/>
  <c r="K647" i="2" l="1"/>
  <c r="F640" i="8"/>
  <c r="E647" i="2" l="1"/>
  <c r="G640" i="8"/>
  <c r="F647" i="2" l="1"/>
  <c r="D640" i="8"/>
  <c r="C648" i="2" l="1"/>
  <c r="E640" i="8"/>
  <c r="C641" i="8" l="1"/>
  <c r="I648" i="2"/>
  <c r="J648" i="2" s="1"/>
  <c r="H648" i="2"/>
  <c r="K648" i="2" l="1"/>
  <c r="F641" i="8"/>
  <c r="E648" i="2" l="1"/>
  <c r="G641" i="8"/>
  <c r="F648" i="2" l="1"/>
  <c r="D641" i="8"/>
  <c r="C649" i="2" l="1"/>
  <c r="E641" i="8"/>
  <c r="C642" i="8" l="1"/>
  <c r="H649" i="2"/>
  <c r="I649" i="2"/>
  <c r="J649" i="2" s="1"/>
  <c r="K649" i="2" l="1"/>
  <c r="F642" i="8"/>
  <c r="E649" i="2" l="1"/>
  <c r="G642" i="8"/>
  <c r="F649" i="2" l="1"/>
  <c r="D642" i="8"/>
  <c r="C650" i="2" l="1"/>
  <c r="E642" i="8"/>
  <c r="C643" i="8" l="1"/>
  <c r="I650" i="2"/>
  <c r="J650" i="2" s="1"/>
  <c r="H650" i="2"/>
  <c r="K650" i="2" l="1"/>
  <c r="F643" i="8"/>
  <c r="E650" i="2" l="1"/>
  <c r="G643" i="8"/>
  <c r="F650" i="2" l="1"/>
  <c r="D643" i="8"/>
  <c r="C651" i="2" l="1"/>
  <c r="E643" i="8"/>
  <c r="C644" i="8" l="1"/>
  <c r="H651" i="2"/>
  <c r="I651" i="2"/>
  <c r="J651" i="2" s="1"/>
  <c r="K651" i="2" l="1"/>
  <c r="F644" i="8"/>
  <c r="E651" i="2" l="1"/>
  <c r="G644" i="8"/>
  <c r="F651" i="2" l="1"/>
  <c r="D644" i="8"/>
  <c r="C652" i="2" l="1"/>
  <c r="E644" i="8"/>
  <c r="C645" i="8" l="1"/>
  <c r="H652" i="2"/>
  <c r="I652" i="2"/>
  <c r="J652" i="2" s="1"/>
  <c r="K652" i="2" l="1"/>
  <c r="F645" i="8"/>
  <c r="E652" i="2" l="1"/>
  <c r="G645" i="8"/>
  <c r="F652" i="2" l="1"/>
  <c r="D645" i="8"/>
  <c r="C653" i="2" l="1"/>
  <c r="E645" i="8"/>
  <c r="C646" i="8" l="1"/>
  <c r="H653" i="2"/>
  <c r="I653" i="2"/>
  <c r="J653" i="2" s="1"/>
  <c r="K653" i="2" l="1"/>
  <c r="F646" i="8"/>
  <c r="E653" i="2" l="1"/>
  <c r="G646" i="8"/>
  <c r="F653" i="2" l="1"/>
  <c r="D646" i="8"/>
  <c r="C654" i="2" l="1"/>
  <c r="E646" i="8"/>
  <c r="C647" i="8" l="1"/>
  <c r="I654" i="2"/>
  <c r="J654" i="2" s="1"/>
  <c r="H654" i="2"/>
  <c r="K654" i="2" l="1"/>
  <c r="F647" i="8"/>
  <c r="E654" i="2" l="1"/>
  <c r="G647" i="8"/>
  <c r="F654" i="2" l="1"/>
  <c r="D647" i="8"/>
  <c r="C655" i="2" l="1"/>
  <c r="E647" i="8"/>
  <c r="C648" i="8" l="1"/>
  <c r="H655" i="2"/>
  <c r="I655" i="2"/>
  <c r="J655" i="2" s="1"/>
  <c r="K655" i="2" l="1"/>
  <c r="F648" i="8"/>
  <c r="E655" i="2" l="1"/>
  <c r="G648" i="8"/>
  <c r="F655" i="2" l="1"/>
  <c r="D648" i="8"/>
  <c r="C656" i="2" l="1"/>
  <c r="E648" i="8"/>
  <c r="C649" i="8" l="1"/>
  <c r="I656" i="2"/>
  <c r="J656" i="2" s="1"/>
  <c r="H656" i="2"/>
  <c r="K656" i="2" l="1"/>
  <c r="F649" i="8"/>
  <c r="E656" i="2" l="1"/>
  <c r="G649" i="8"/>
  <c r="F656" i="2" l="1"/>
  <c r="D649" i="8"/>
  <c r="C657" i="2" l="1"/>
  <c r="E649" i="8"/>
  <c r="C650" i="8" l="1"/>
  <c r="I657" i="2"/>
  <c r="J657" i="2" s="1"/>
  <c r="H657" i="2"/>
  <c r="K657" i="2" l="1"/>
  <c r="F650" i="8"/>
  <c r="E657" i="2" l="1"/>
  <c r="G650" i="8"/>
  <c r="F657" i="2" l="1"/>
  <c r="D650" i="8"/>
  <c r="C658" i="2" l="1"/>
  <c r="E650" i="8"/>
  <c r="C651" i="8" l="1"/>
  <c r="H658" i="2"/>
  <c r="I658" i="2"/>
  <c r="J658" i="2" s="1"/>
  <c r="K658" i="2" l="1"/>
  <c r="F651" i="8"/>
  <c r="E658" i="2" l="1"/>
  <c r="G651" i="8"/>
  <c r="F658" i="2" l="1"/>
  <c r="D651" i="8"/>
  <c r="C659" i="2" l="1"/>
  <c r="E651" i="8"/>
  <c r="C652" i="8" l="1"/>
  <c r="H659" i="2"/>
  <c r="I659" i="2"/>
  <c r="J659" i="2" s="1"/>
  <c r="K659" i="2" l="1"/>
  <c r="F652" i="8"/>
  <c r="E659" i="2" l="1"/>
  <c r="G652" i="8"/>
  <c r="F659" i="2" l="1"/>
  <c r="D652" i="8"/>
  <c r="C660" i="2" l="1"/>
  <c r="E652" i="8"/>
  <c r="C653" i="8" l="1"/>
  <c r="H660" i="2"/>
  <c r="I660" i="2"/>
  <c r="J660" i="2" s="1"/>
  <c r="K660" i="2" l="1"/>
  <c r="F653" i="8"/>
  <c r="E660" i="2" l="1"/>
  <c r="G653" i="8"/>
  <c r="F660" i="2" l="1"/>
  <c r="D653" i="8"/>
  <c r="C661" i="2" l="1"/>
  <c r="E653" i="8"/>
  <c r="C654" i="8" l="1"/>
  <c r="I661" i="2"/>
  <c r="J661" i="2" s="1"/>
  <c r="H661" i="2"/>
  <c r="K661" i="2" l="1"/>
  <c r="F654" i="8"/>
  <c r="E661" i="2" l="1"/>
  <c r="G654" i="8"/>
  <c r="F661" i="2" l="1"/>
  <c r="D654" i="8"/>
  <c r="C662" i="2" l="1"/>
  <c r="E654" i="8"/>
  <c r="C655" i="8" l="1"/>
  <c r="H662" i="2"/>
  <c r="I662" i="2"/>
  <c r="J662" i="2" s="1"/>
  <c r="K662" i="2" l="1"/>
  <c r="F655" i="8"/>
  <c r="E662" i="2" l="1"/>
  <c r="G655" i="8"/>
  <c r="F662" i="2" l="1"/>
  <c r="D655" i="8"/>
  <c r="C663" i="2" l="1"/>
  <c r="E655" i="8"/>
  <c r="C656" i="8" l="1"/>
  <c r="I663" i="2"/>
  <c r="J663" i="2" s="1"/>
  <c r="H663" i="2"/>
  <c r="K663" i="2" l="1"/>
  <c r="F656" i="8"/>
  <c r="E663" i="2" l="1"/>
  <c r="G656" i="8"/>
  <c r="F663" i="2" l="1"/>
  <c r="D656" i="8"/>
  <c r="C664" i="2" l="1"/>
  <c r="E656" i="8"/>
  <c r="C657" i="8" l="1"/>
  <c r="I664" i="2"/>
  <c r="J664" i="2" s="1"/>
  <c r="H664" i="2"/>
  <c r="K664" i="2" l="1"/>
  <c r="F657" i="8"/>
  <c r="E664" i="2" l="1"/>
  <c r="G657" i="8"/>
  <c r="F664" i="2" l="1"/>
  <c r="D657" i="8"/>
  <c r="C665" i="2" l="1"/>
  <c r="E657" i="8"/>
  <c r="C658" i="8" l="1"/>
  <c r="I665" i="2"/>
  <c r="J665" i="2" s="1"/>
  <c r="H665" i="2"/>
  <c r="K665" i="2" l="1"/>
  <c r="F658" i="8"/>
  <c r="E665" i="2" l="1"/>
  <c r="G658" i="8"/>
  <c r="F665" i="2" l="1"/>
  <c r="D658" i="8"/>
  <c r="C666" i="2" l="1"/>
  <c r="E658" i="8"/>
  <c r="C659" i="8" l="1"/>
  <c r="I666" i="2"/>
  <c r="J666" i="2" s="1"/>
  <c r="H666" i="2"/>
  <c r="K666" i="2" l="1"/>
  <c r="F659" i="8"/>
  <c r="E666" i="2" l="1"/>
  <c r="G659" i="8"/>
  <c r="F666" i="2" l="1"/>
  <c r="D659" i="8"/>
  <c r="C667" i="2" l="1"/>
  <c r="E659" i="8"/>
  <c r="C660" i="8" l="1"/>
  <c r="I667" i="2"/>
  <c r="J667" i="2" s="1"/>
  <c r="H667" i="2"/>
  <c r="K667" i="2" l="1"/>
  <c r="F660" i="8"/>
  <c r="E667" i="2" l="1"/>
  <c r="G660" i="8"/>
  <c r="F667" i="2" l="1"/>
  <c r="D660" i="8"/>
  <c r="C668" i="2" l="1"/>
  <c r="E660" i="8"/>
  <c r="C661" i="8" l="1"/>
  <c r="H668" i="2"/>
  <c r="I668" i="2"/>
  <c r="J668" i="2" s="1"/>
  <c r="K668" i="2" l="1"/>
  <c r="F661" i="8"/>
  <c r="E668" i="2" l="1"/>
  <c r="G661" i="8"/>
  <c r="F668" i="2" l="1"/>
  <c r="D661" i="8"/>
  <c r="C669" i="2" l="1"/>
  <c r="E661" i="8"/>
  <c r="C662" i="8" l="1"/>
  <c r="H669" i="2"/>
  <c r="I669" i="2"/>
  <c r="J669" i="2" s="1"/>
  <c r="K669" i="2" l="1"/>
  <c r="F662" i="8"/>
  <c r="E669" i="2" l="1"/>
  <c r="G662" i="8"/>
  <c r="F669" i="2" l="1"/>
  <c r="D662" i="8"/>
  <c r="C670" i="2" l="1"/>
  <c r="E662" i="8"/>
  <c r="C663" i="8" l="1"/>
  <c r="H670" i="2"/>
  <c r="I670" i="2"/>
  <c r="J670" i="2" s="1"/>
  <c r="K670" i="2" l="1"/>
  <c r="F663" i="8"/>
  <c r="E670" i="2" l="1"/>
  <c r="G663" i="8"/>
  <c r="F670" i="2" l="1"/>
  <c r="D663" i="8"/>
  <c r="C671" i="2" l="1"/>
  <c r="E663" i="8"/>
  <c r="C664" i="8" l="1"/>
  <c r="H671" i="2"/>
  <c r="I671" i="2"/>
  <c r="J671" i="2" s="1"/>
  <c r="K671" i="2" l="1"/>
  <c r="F664" i="8"/>
  <c r="E671" i="2" l="1"/>
  <c r="G664" i="8"/>
  <c r="F671" i="2" l="1"/>
  <c r="D664" i="8"/>
  <c r="C672" i="2" l="1"/>
  <c r="E664" i="8"/>
  <c r="C665" i="8" l="1"/>
  <c r="H672" i="2"/>
  <c r="I672" i="2"/>
  <c r="J672" i="2" s="1"/>
  <c r="K672" i="2" l="1"/>
  <c r="F665" i="8"/>
  <c r="E672" i="2" l="1"/>
  <c r="G665" i="8"/>
  <c r="F672" i="2" l="1"/>
  <c r="D665" i="8"/>
  <c r="C673" i="2" l="1"/>
  <c r="E665" i="8"/>
  <c r="C666" i="8" l="1"/>
  <c r="I673" i="2"/>
  <c r="J673" i="2" s="1"/>
  <c r="H673" i="2"/>
  <c r="K673" i="2" l="1"/>
  <c r="F666" i="8"/>
  <c r="E673" i="2" l="1"/>
  <c r="G666" i="8"/>
  <c r="F673" i="2" l="1"/>
  <c r="D666" i="8"/>
  <c r="C674" i="2" l="1"/>
  <c r="E666" i="8"/>
  <c r="C667" i="8" l="1"/>
  <c r="H674" i="2"/>
  <c r="I674" i="2"/>
  <c r="J674" i="2" s="1"/>
  <c r="K674" i="2" l="1"/>
  <c r="F667" i="8"/>
  <c r="E674" i="2" l="1"/>
  <c r="G667" i="8"/>
  <c r="F674" i="2" l="1"/>
  <c r="D667" i="8"/>
  <c r="C675" i="2" l="1"/>
  <c r="E667" i="8"/>
  <c r="C668" i="8" l="1"/>
  <c r="H675" i="2"/>
  <c r="I675" i="2"/>
  <c r="J675" i="2" s="1"/>
  <c r="K675" i="2" l="1"/>
  <c r="F668" i="8"/>
  <c r="E675" i="2" l="1"/>
  <c r="G668" i="8"/>
  <c r="F675" i="2" l="1"/>
  <c r="D668" i="8"/>
  <c r="C676" i="2" l="1"/>
  <c r="E668" i="8"/>
  <c r="C669" i="8" l="1"/>
  <c r="I676" i="2"/>
  <c r="J676" i="2" s="1"/>
  <c r="H676" i="2"/>
  <c r="K676" i="2" l="1"/>
  <c r="F669" i="8"/>
  <c r="E676" i="2" l="1"/>
  <c r="G669" i="8"/>
  <c r="F676" i="2" l="1"/>
  <c r="D669" i="8"/>
  <c r="C677" i="2" l="1"/>
  <c r="E669" i="8"/>
  <c r="C670" i="8" l="1"/>
  <c r="H677" i="2"/>
  <c r="I677" i="2"/>
  <c r="J677" i="2" s="1"/>
  <c r="K677" i="2" l="1"/>
  <c r="F670" i="8"/>
  <c r="E677" i="2" l="1"/>
  <c r="G670" i="8"/>
  <c r="F677" i="2" l="1"/>
  <c r="D670" i="8"/>
  <c r="C678" i="2" l="1"/>
  <c r="E670" i="8"/>
  <c r="C671" i="8" l="1"/>
  <c r="I678" i="2"/>
  <c r="J678" i="2" s="1"/>
  <c r="H678" i="2"/>
  <c r="K678" i="2" l="1"/>
  <c r="F671" i="8"/>
  <c r="E678" i="2" l="1"/>
  <c r="G671" i="8"/>
  <c r="F678" i="2" l="1"/>
  <c r="D671" i="8"/>
  <c r="C679" i="2" l="1"/>
  <c r="E671" i="8"/>
  <c r="C672" i="8" l="1"/>
  <c r="I679" i="2"/>
  <c r="J679" i="2" s="1"/>
  <c r="H679" i="2"/>
  <c r="K679" i="2" l="1"/>
  <c r="F672" i="8"/>
  <c r="E679" i="2" l="1"/>
  <c r="G672" i="8"/>
  <c r="F679" i="2" l="1"/>
  <c r="D672" i="8"/>
  <c r="C680" i="2" l="1"/>
  <c r="E672" i="8"/>
  <c r="C673" i="8" l="1"/>
  <c r="I680" i="2"/>
  <c r="J680" i="2" s="1"/>
  <c r="H680" i="2"/>
  <c r="K680" i="2" l="1"/>
  <c r="F673" i="8"/>
  <c r="E680" i="2" l="1"/>
  <c r="G673" i="8"/>
  <c r="F680" i="2" l="1"/>
  <c r="D673" i="8"/>
  <c r="C681" i="2" l="1"/>
  <c r="E673" i="8"/>
  <c r="C674" i="8" l="1"/>
  <c r="H681" i="2"/>
  <c r="I681" i="2"/>
  <c r="J681" i="2" s="1"/>
  <c r="K681" i="2" l="1"/>
  <c r="F674" i="8"/>
  <c r="E681" i="2" l="1"/>
  <c r="G674" i="8"/>
  <c r="F681" i="2" l="1"/>
  <c r="D674" i="8"/>
  <c r="C682" i="2" l="1"/>
  <c r="E674" i="8"/>
  <c r="C675" i="8" l="1"/>
  <c r="H682" i="2"/>
  <c r="I682" i="2"/>
  <c r="J682" i="2" s="1"/>
  <c r="K682" i="2" l="1"/>
  <c r="F675" i="8"/>
  <c r="E682" i="2" l="1"/>
  <c r="G675" i="8"/>
  <c r="F682" i="2" l="1"/>
  <c r="D675" i="8"/>
  <c r="C683" i="2" l="1"/>
  <c r="E675" i="8"/>
  <c r="C676" i="8" l="1"/>
  <c r="H683" i="2"/>
  <c r="I683" i="2"/>
  <c r="J683" i="2" s="1"/>
  <c r="K683" i="2" l="1"/>
  <c r="F676" i="8"/>
  <c r="E683" i="2" l="1"/>
  <c r="G676" i="8"/>
  <c r="F683" i="2" l="1"/>
  <c r="D676" i="8"/>
  <c r="C684" i="2" l="1"/>
  <c r="E676" i="8"/>
  <c r="C677" i="8" l="1"/>
  <c r="I684" i="2"/>
  <c r="J684" i="2" s="1"/>
  <c r="H684" i="2"/>
  <c r="K684" i="2" l="1"/>
  <c r="F677" i="8"/>
  <c r="E684" i="2" l="1"/>
  <c r="G677" i="8"/>
  <c r="F684" i="2" l="1"/>
  <c r="D677" i="8"/>
  <c r="C685" i="2" l="1"/>
  <c r="E677" i="8"/>
  <c r="C678" i="8" l="1"/>
  <c r="H685" i="2"/>
  <c r="I685" i="2"/>
  <c r="J685" i="2" s="1"/>
  <c r="K685" i="2" l="1"/>
  <c r="F678" i="8"/>
  <c r="E685" i="2" l="1"/>
  <c r="G678" i="8"/>
  <c r="F685" i="2" l="1"/>
  <c r="D678" i="8"/>
  <c r="C686" i="2" l="1"/>
  <c r="E678" i="8"/>
  <c r="C679" i="8" l="1"/>
  <c r="H686" i="2"/>
  <c r="I686" i="2"/>
  <c r="J686" i="2" s="1"/>
  <c r="K686" i="2" l="1"/>
  <c r="F679" i="8"/>
  <c r="E686" i="2" l="1"/>
  <c r="G679" i="8"/>
  <c r="F686" i="2" l="1"/>
  <c r="D679" i="8"/>
  <c r="C687" i="2" l="1"/>
  <c r="E679" i="8"/>
  <c r="C680" i="8" l="1"/>
  <c r="I687" i="2"/>
  <c r="J687" i="2" s="1"/>
  <c r="H687" i="2"/>
  <c r="K687" i="2" l="1"/>
  <c r="F680" i="8"/>
  <c r="E687" i="2" l="1"/>
  <c r="G680" i="8"/>
  <c r="F687" i="2" l="1"/>
  <c r="D680" i="8"/>
  <c r="C688" i="2" l="1"/>
  <c r="E680" i="8"/>
  <c r="C681" i="8" l="1"/>
  <c r="H688" i="2"/>
  <c r="I688" i="2"/>
  <c r="J688" i="2" s="1"/>
  <c r="K688" i="2" l="1"/>
  <c r="F681" i="8"/>
  <c r="E688" i="2" l="1"/>
  <c r="G681" i="8"/>
  <c r="F688" i="2" l="1"/>
  <c r="D681" i="8"/>
  <c r="C689" i="2" l="1"/>
  <c r="E681" i="8"/>
  <c r="C682" i="8" l="1"/>
  <c r="I689" i="2"/>
  <c r="J689" i="2" s="1"/>
  <c r="H689" i="2"/>
  <c r="K689" i="2" l="1"/>
  <c r="F682" i="8"/>
  <c r="E689" i="2" l="1"/>
  <c r="G682" i="8"/>
  <c r="F689" i="2" l="1"/>
  <c r="D682" i="8"/>
  <c r="C690" i="2" l="1"/>
  <c r="E682" i="8"/>
  <c r="C683" i="8" l="1"/>
  <c r="H690" i="2"/>
  <c r="I690" i="2"/>
  <c r="J690" i="2" s="1"/>
  <c r="K690" i="2" l="1"/>
  <c r="F683" i="8"/>
  <c r="E690" i="2" l="1"/>
  <c r="G683" i="8"/>
  <c r="F690" i="2" l="1"/>
  <c r="D683" i="8"/>
  <c r="C691" i="2" l="1"/>
  <c r="E683" i="8"/>
  <c r="C684" i="8" l="1"/>
  <c r="I691" i="2"/>
  <c r="J691" i="2" s="1"/>
  <c r="H691" i="2"/>
  <c r="K691" i="2" l="1"/>
  <c r="F684" i="8"/>
  <c r="E691" i="2" l="1"/>
  <c r="G684" i="8"/>
  <c r="F691" i="2" l="1"/>
  <c r="D684" i="8"/>
  <c r="C692" i="2" l="1"/>
  <c r="E684" i="8"/>
  <c r="C685" i="8" l="1"/>
  <c r="H692" i="2"/>
  <c r="I692" i="2"/>
  <c r="J692" i="2" s="1"/>
  <c r="K692" i="2" l="1"/>
  <c r="F685" i="8"/>
  <c r="E692" i="2" l="1"/>
  <c r="G685" i="8"/>
  <c r="F692" i="2" l="1"/>
  <c r="D685" i="8"/>
  <c r="C693" i="2" l="1"/>
  <c r="E685" i="8"/>
  <c r="C686" i="8" l="1"/>
  <c r="I693" i="2"/>
  <c r="J693" i="2" s="1"/>
  <c r="H693" i="2"/>
  <c r="K693" i="2" l="1"/>
  <c r="F686" i="8"/>
  <c r="E693" i="2" l="1"/>
  <c r="G686" i="8"/>
  <c r="F693" i="2" l="1"/>
  <c r="D686" i="8"/>
  <c r="C694" i="2" l="1"/>
  <c r="E686" i="8"/>
  <c r="C687" i="8" l="1"/>
  <c r="H694" i="2"/>
  <c r="I694" i="2"/>
  <c r="J694" i="2" s="1"/>
  <c r="K694" i="2" l="1"/>
  <c r="F687" i="8"/>
  <c r="E694" i="2" l="1"/>
  <c r="G687" i="8"/>
  <c r="F694" i="2" l="1"/>
  <c r="D687" i="8"/>
  <c r="C695" i="2" l="1"/>
  <c r="E687" i="8"/>
  <c r="C688" i="8" l="1"/>
  <c r="H695" i="2"/>
  <c r="I695" i="2"/>
  <c r="J695" i="2" s="1"/>
  <c r="K695" i="2" l="1"/>
  <c r="F688" i="8"/>
  <c r="E695" i="2" l="1"/>
  <c r="G688" i="8"/>
  <c r="F695" i="2" l="1"/>
  <c r="D688" i="8"/>
  <c r="C696" i="2" l="1"/>
  <c r="E688" i="8"/>
  <c r="C689" i="8" l="1"/>
  <c r="I696" i="2"/>
  <c r="J696" i="2" s="1"/>
  <c r="H696" i="2"/>
  <c r="K696" i="2" l="1"/>
  <c r="F689" i="8"/>
  <c r="E696" i="2" l="1"/>
  <c r="G689" i="8"/>
  <c r="F696" i="2" l="1"/>
  <c r="D689" i="8"/>
  <c r="C697" i="2" l="1"/>
  <c r="E689" i="8"/>
  <c r="C690" i="8" l="1"/>
  <c r="H697" i="2"/>
  <c r="I697" i="2"/>
  <c r="J697" i="2" s="1"/>
  <c r="K697" i="2" l="1"/>
  <c r="F690" i="8"/>
  <c r="E697" i="2" l="1"/>
  <c r="G690" i="8"/>
  <c r="F697" i="2" l="1"/>
  <c r="D690" i="8"/>
  <c r="C698" i="2" l="1"/>
  <c r="E690" i="8"/>
  <c r="C691" i="8" l="1"/>
  <c r="I698" i="2"/>
  <c r="J698" i="2" s="1"/>
  <c r="H698" i="2"/>
  <c r="K698" i="2" l="1"/>
  <c r="F691" i="8"/>
  <c r="E698" i="2" l="1"/>
  <c r="G691" i="8"/>
  <c r="F698" i="2" l="1"/>
  <c r="D691" i="8"/>
  <c r="C699" i="2" l="1"/>
  <c r="E691" i="8"/>
  <c r="C692" i="8" l="1"/>
  <c r="I699" i="2"/>
  <c r="J699" i="2" s="1"/>
  <c r="H699" i="2"/>
  <c r="K699" i="2" l="1"/>
  <c r="F692" i="8"/>
  <c r="E699" i="2" l="1"/>
  <c r="G692" i="8"/>
  <c r="F699" i="2" l="1"/>
  <c r="D692" i="8"/>
  <c r="C700" i="2" l="1"/>
  <c r="E692" i="8"/>
  <c r="C693" i="8" l="1"/>
  <c r="H700" i="2"/>
  <c r="I700" i="2"/>
  <c r="J700" i="2" s="1"/>
  <c r="K700" i="2" l="1"/>
  <c r="F693" i="8"/>
  <c r="E700" i="2" l="1"/>
  <c r="G693" i="8"/>
  <c r="F700" i="2" l="1"/>
  <c r="D693" i="8"/>
  <c r="C701" i="2" l="1"/>
  <c r="E693" i="8"/>
  <c r="C694" i="8" l="1"/>
  <c r="H701" i="2"/>
  <c r="I701" i="2"/>
  <c r="J701" i="2" s="1"/>
  <c r="K701" i="2" l="1"/>
  <c r="F694" i="8"/>
  <c r="E701" i="2" l="1"/>
  <c r="G694" i="8"/>
  <c r="F701" i="2" l="1"/>
  <c r="D694" i="8"/>
  <c r="C702" i="2" l="1"/>
  <c r="E694" i="8"/>
  <c r="C695" i="8" l="1"/>
  <c r="H702" i="2"/>
  <c r="I702" i="2"/>
  <c r="J702" i="2" s="1"/>
  <c r="K702" i="2" l="1"/>
  <c r="F695" i="8"/>
  <c r="E702" i="2" l="1"/>
  <c r="G695" i="8"/>
  <c r="F702" i="2" l="1"/>
  <c r="D695" i="8"/>
  <c r="C703" i="2" l="1"/>
  <c r="E695" i="8"/>
  <c r="C696" i="8" l="1"/>
  <c r="H703" i="2"/>
  <c r="I703" i="2"/>
  <c r="J703" i="2" s="1"/>
  <c r="K703" i="2" l="1"/>
  <c r="F696" i="8"/>
  <c r="E703" i="2" l="1"/>
  <c r="G696" i="8"/>
  <c r="F703" i="2" l="1"/>
  <c r="D696" i="8"/>
  <c r="C704" i="2" l="1"/>
  <c r="E696" i="8"/>
  <c r="C697" i="8" l="1"/>
  <c r="H704" i="2"/>
  <c r="I704" i="2"/>
  <c r="J704" i="2" s="1"/>
  <c r="K704" i="2" l="1"/>
  <c r="F697" i="8"/>
  <c r="E704" i="2" l="1"/>
  <c r="G697" i="8"/>
  <c r="F704" i="2" l="1"/>
  <c r="D697" i="8"/>
  <c r="C705" i="2" l="1"/>
  <c r="E697" i="8"/>
  <c r="C698" i="8" l="1"/>
  <c r="I705" i="2"/>
  <c r="J705" i="2" s="1"/>
  <c r="H705" i="2"/>
  <c r="K705" i="2" l="1"/>
  <c r="F698" i="8"/>
  <c r="E705" i="2" l="1"/>
  <c r="G698" i="8"/>
  <c r="F705" i="2" l="1"/>
  <c r="D698" i="8"/>
  <c r="C706" i="2" l="1"/>
  <c r="E698" i="8"/>
  <c r="C699" i="8" l="1"/>
  <c r="I706" i="2"/>
  <c r="J706" i="2" s="1"/>
  <c r="H706" i="2"/>
  <c r="K706" i="2" l="1"/>
  <c r="F699" i="8"/>
  <c r="E706" i="2" l="1"/>
  <c r="G699" i="8"/>
  <c r="F706" i="2" l="1"/>
  <c r="D699" i="8"/>
  <c r="C707" i="2" l="1"/>
  <c r="E699" i="8"/>
  <c r="C700" i="8" l="1"/>
  <c r="I707" i="2"/>
  <c r="J707" i="2" s="1"/>
  <c r="H707" i="2"/>
  <c r="K707" i="2" l="1"/>
  <c r="F700" i="8"/>
  <c r="E707" i="2" l="1"/>
  <c r="G700" i="8"/>
  <c r="F707" i="2" l="1"/>
  <c r="D700" i="8"/>
  <c r="C708" i="2" l="1"/>
  <c r="E700" i="8"/>
  <c r="C701" i="8" l="1"/>
  <c r="H708" i="2"/>
  <c r="I708" i="2"/>
  <c r="J708" i="2" s="1"/>
  <c r="K708" i="2" l="1"/>
  <c r="F701" i="8"/>
  <c r="E708" i="2" l="1"/>
  <c r="G701" i="8"/>
  <c r="F708" i="2" l="1"/>
  <c r="D701" i="8"/>
  <c r="C709" i="2" l="1"/>
  <c r="E701" i="8"/>
  <c r="C702" i="8" l="1"/>
  <c r="H709" i="2"/>
  <c r="I709" i="2"/>
  <c r="J709" i="2" s="1"/>
  <c r="K709" i="2" l="1"/>
  <c r="F702" i="8"/>
  <c r="E709" i="2" l="1"/>
  <c r="G702" i="8"/>
  <c r="F709" i="2" l="1"/>
  <c r="D702" i="8"/>
  <c r="C710" i="2" l="1"/>
  <c r="E702" i="8"/>
  <c r="C703" i="8" l="1"/>
  <c r="I710" i="2"/>
  <c r="J710" i="2" s="1"/>
  <c r="H710" i="2"/>
  <c r="K710" i="2" l="1"/>
  <c r="F703" i="8"/>
  <c r="E710" i="2" l="1"/>
  <c r="G703" i="8"/>
  <c r="F710" i="2" l="1"/>
  <c r="D703" i="8"/>
  <c r="C711" i="2" l="1"/>
  <c r="E703" i="8"/>
  <c r="C704" i="8" l="1"/>
  <c r="I711" i="2"/>
  <c r="J711" i="2" s="1"/>
  <c r="H711" i="2"/>
  <c r="K711" i="2" l="1"/>
  <c r="F704" i="8"/>
  <c r="E711" i="2" l="1"/>
  <c r="G704" i="8"/>
  <c r="F711" i="2" l="1"/>
  <c r="D704" i="8"/>
  <c r="C712" i="2" l="1"/>
  <c r="E704" i="8"/>
  <c r="C705" i="8" l="1"/>
  <c r="H712" i="2"/>
  <c r="I712" i="2"/>
  <c r="J712" i="2" s="1"/>
  <c r="K712" i="2" l="1"/>
  <c r="F705" i="8"/>
  <c r="E712" i="2" l="1"/>
  <c r="G705" i="8"/>
  <c r="F712" i="2" l="1"/>
  <c r="D705" i="8"/>
  <c r="C713" i="2" l="1"/>
  <c r="E705" i="8"/>
  <c r="C706" i="8" l="1"/>
  <c r="H713" i="2"/>
  <c r="I713" i="2"/>
  <c r="J713" i="2" s="1"/>
  <c r="K713" i="2" l="1"/>
  <c r="F706" i="8"/>
  <c r="E713" i="2" l="1"/>
  <c r="G706" i="8"/>
  <c r="F713" i="2" l="1"/>
  <c r="D706" i="8"/>
  <c r="C714" i="2" l="1"/>
  <c r="E706" i="8"/>
  <c r="C707" i="8" l="1"/>
  <c r="H714" i="2"/>
  <c r="I714" i="2"/>
  <c r="J714" i="2" s="1"/>
  <c r="K714" i="2" l="1"/>
  <c r="F707" i="8"/>
  <c r="E714" i="2" l="1"/>
  <c r="G707" i="8"/>
  <c r="F714" i="2" l="1"/>
  <c r="D707" i="8"/>
  <c r="C715" i="2" l="1"/>
  <c r="E707" i="8"/>
  <c r="C708" i="8" l="1"/>
  <c r="I715" i="2"/>
  <c r="J715" i="2" s="1"/>
  <c r="H715" i="2"/>
  <c r="K715" i="2" l="1"/>
  <c r="F708" i="8"/>
  <c r="E715" i="2" l="1"/>
  <c r="G708" i="8"/>
  <c r="F715" i="2" l="1"/>
  <c r="D708" i="8"/>
  <c r="C716" i="2" l="1"/>
  <c r="E708" i="8"/>
  <c r="C709" i="8" l="1"/>
  <c r="H716" i="2"/>
  <c r="I716" i="2"/>
  <c r="J716" i="2" s="1"/>
  <c r="K716" i="2" l="1"/>
  <c r="F709" i="8"/>
  <c r="E716" i="2" l="1"/>
  <c r="G709" i="8"/>
  <c r="F716" i="2" l="1"/>
  <c r="D709" i="8"/>
  <c r="C717" i="2" l="1"/>
  <c r="E709" i="8"/>
  <c r="C710" i="8" l="1"/>
  <c r="I717" i="2"/>
  <c r="J717" i="2" s="1"/>
  <c r="H717" i="2"/>
  <c r="K717" i="2" l="1"/>
  <c r="F710" i="8"/>
  <c r="E717" i="2" l="1"/>
  <c r="G710" i="8"/>
  <c r="F717" i="2" l="1"/>
  <c r="D710" i="8"/>
  <c r="C718" i="2" l="1"/>
  <c r="E710" i="8"/>
  <c r="C711" i="8" l="1"/>
  <c r="H718" i="2"/>
  <c r="I718" i="2"/>
  <c r="J718" i="2" s="1"/>
  <c r="K718" i="2" l="1"/>
  <c r="F711" i="8"/>
  <c r="E718" i="2" l="1"/>
  <c r="G711" i="8"/>
  <c r="F718" i="2" l="1"/>
  <c r="D711" i="8"/>
  <c r="C719" i="2" l="1"/>
  <c r="E711" i="8"/>
  <c r="C712" i="8" l="1"/>
  <c r="H719" i="2"/>
  <c r="I719" i="2"/>
  <c r="J719" i="2" s="1"/>
  <c r="K719" i="2" l="1"/>
  <c r="F712" i="8"/>
  <c r="E719" i="2" l="1"/>
  <c r="G712" i="8"/>
  <c r="F719" i="2" l="1"/>
  <c r="D712" i="8"/>
  <c r="C720" i="2" l="1"/>
  <c r="E712" i="8"/>
  <c r="C713" i="8" l="1"/>
  <c r="I720" i="2"/>
  <c r="J720" i="2" s="1"/>
  <c r="H720" i="2"/>
  <c r="K720" i="2" l="1"/>
  <c r="F713" i="8"/>
  <c r="E720" i="2" l="1"/>
  <c r="G713" i="8"/>
  <c r="F720" i="2" l="1"/>
  <c r="D713" i="8"/>
  <c r="C721" i="2" l="1"/>
  <c r="E713" i="8"/>
  <c r="C714" i="8" l="1"/>
  <c r="I721" i="2"/>
  <c r="J721" i="2" s="1"/>
  <c r="H721" i="2"/>
  <c r="K721" i="2" l="1"/>
  <c r="F714" i="8"/>
  <c r="E721" i="2" l="1"/>
  <c r="G714" i="8"/>
  <c r="F721" i="2" l="1"/>
  <c r="D714" i="8"/>
  <c r="C722" i="2" l="1"/>
  <c r="E714" i="8"/>
  <c r="C715" i="8" l="1"/>
  <c r="H722" i="2"/>
  <c r="I722" i="2"/>
  <c r="J722" i="2" s="1"/>
  <c r="K722" i="2" l="1"/>
  <c r="F715" i="8"/>
  <c r="E722" i="2" l="1"/>
  <c r="G715" i="8"/>
  <c r="F722" i="2" l="1"/>
  <c r="D715" i="8"/>
  <c r="C723" i="2" l="1"/>
  <c r="E715" i="8"/>
  <c r="C716" i="8" l="1"/>
  <c r="H723" i="2"/>
  <c r="I723" i="2"/>
  <c r="J723" i="2" s="1"/>
  <c r="K723" i="2" l="1"/>
  <c r="F716" i="8"/>
  <c r="E723" i="2" l="1"/>
  <c r="G716" i="8"/>
  <c r="F723" i="2" l="1"/>
  <c r="D716" i="8"/>
  <c r="C724" i="2" l="1"/>
  <c r="E716" i="8"/>
  <c r="C717" i="8" l="1"/>
  <c r="I724" i="2"/>
  <c r="J724" i="2" s="1"/>
  <c r="H724" i="2"/>
  <c r="K724" i="2" l="1"/>
  <c r="F717" i="8"/>
  <c r="E724" i="2" l="1"/>
  <c r="G717" i="8"/>
  <c r="F724" i="2" l="1"/>
  <c r="D717" i="8"/>
  <c r="C725" i="2" l="1"/>
  <c r="E717" i="8"/>
  <c r="C718" i="8" l="1"/>
  <c r="H725" i="2"/>
  <c r="I725" i="2"/>
  <c r="J725" i="2" s="1"/>
  <c r="K725" i="2" l="1"/>
  <c r="F718" i="8"/>
  <c r="E725" i="2" l="1"/>
  <c r="G718" i="8"/>
  <c r="F725" i="2" l="1"/>
  <c r="D718" i="8"/>
  <c r="C726" i="2" l="1"/>
  <c r="E718" i="8"/>
  <c r="C719" i="8" l="1"/>
  <c r="H726" i="2"/>
  <c r="I726" i="2"/>
  <c r="J726" i="2" s="1"/>
  <c r="K726" i="2" l="1"/>
  <c r="F719" i="8"/>
  <c r="E726" i="2" l="1"/>
  <c r="G719" i="8"/>
  <c r="F726" i="2" l="1"/>
  <c r="D719" i="8"/>
  <c r="C727" i="2" l="1"/>
  <c r="E719" i="8"/>
  <c r="C720" i="8" l="1"/>
  <c r="I727" i="2"/>
  <c r="J727" i="2" s="1"/>
  <c r="H727" i="2"/>
  <c r="K727" i="2" l="1"/>
  <c r="F720" i="8"/>
  <c r="E727" i="2" l="1"/>
  <c r="G720" i="8"/>
  <c r="F727" i="2" l="1"/>
  <c r="D720" i="8"/>
  <c r="C728" i="2" l="1"/>
  <c r="E720" i="8"/>
  <c r="C721" i="8" l="1"/>
  <c r="H728" i="2"/>
  <c r="I728" i="2"/>
  <c r="J728" i="2" s="1"/>
  <c r="K728" i="2" l="1"/>
  <c r="F721" i="8"/>
  <c r="E728" i="2" l="1"/>
  <c r="G721" i="8"/>
  <c r="F728" i="2" l="1"/>
  <c r="D721" i="8"/>
  <c r="C729" i="2" l="1"/>
  <c r="E721" i="8"/>
  <c r="C722" i="8" l="1"/>
  <c r="H729" i="2"/>
  <c r="I729" i="2"/>
  <c r="J729" i="2" s="1"/>
  <c r="K729" i="2" l="1"/>
  <c r="F722" i="8"/>
  <c r="E729" i="2" l="1"/>
  <c r="G722" i="8"/>
  <c r="F729" i="2" l="1"/>
  <c r="D722" i="8"/>
  <c r="C730" i="2" l="1"/>
  <c r="E722" i="8"/>
  <c r="C723" i="8" l="1"/>
  <c r="H730" i="2"/>
  <c r="I730" i="2"/>
  <c r="J730" i="2" s="1"/>
  <c r="K730" i="2" l="1"/>
  <c r="F723" i="8"/>
  <c r="E730" i="2" l="1"/>
  <c r="G723" i="8"/>
  <c r="F730" i="2" l="1"/>
  <c r="D723" i="8"/>
  <c r="C731" i="2" l="1"/>
  <c r="E723" i="8"/>
  <c r="C724" i="8" l="1"/>
  <c r="I731" i="2"/>
  <c r="J731" i="2" s="1"/>
  <c r="H731" i="2"/>
  <c r="K731" i="2" l="1"/>
  <c r="F724" i="8"/>
  <c r="E731" i="2" l="1"/>
  <c r="G724" i="8"/>
  <c r="F731" i="2" l="1"/>
  <c r="D724" i="8"/>
  <c r="C732" i="2" l="1"/>
  <c r="E724" i="8"/>
  <c r="C725" i="8" l="1"/>
  <c r="I732" i="2"/>
  <c r="J732" i="2" s="1"/>
  <c r="H732" i="2"/>
  <c r="K732" i="2" l="1"/>
  <c r="F725" i="8"/>
  <c r="E732" i="2" l="1"/>
  <c r="G725" i="8"/>
  <c r="F732" i="2" l="1"/>
  <c r="D725" i="8"/>
  <c r="C733" i="2" l="1"/>
  <c r="E725" i="8"/>
  <c r="C726" i="8" l="1"/>
  <c r="H733" i="2"/>
  <c r="I733" i="2"/>
  <c r="J733" i="2" s="1"/>
  <c r="K733" i="2" l="1"/>
  <c r="F726" i="8"/>
  <c r="E733" i="2" l="1"/>
  <c r="G726" i="8"/>
  <c r="F733" i="2" l="1"/>
  <c r="D726" i="8"/>
  <c r="C734" i="2" l="1"/>
  <c r="E726" i="8"/>
  <c r="C727" i="8" l="1"/>
  <c r="I734" i="2"/>
  <c r="J734" i="2" s="1"/>
  <c r="H734" i="2"/>
  <c r="K734" i="2" l="1"/>
  <c r="F727" i="8"/>
  <c r="E734" i="2" l="1"/>
  <c r="G727" i="8"/>
  <c r="F734" i="2" l="1"/>
  <c r="D727" i="8"/>
  <c r="C735" i="2" l="1"/>
  <c r="E727" i="8"/>
  <c r="C728" i="8" l="1"/>
  <c r="H735" i="2"/>
  <c r="I735" i="2"/>
  <c r="J735" i="2" s="1"/>
  <c r="K735" i="2" l="1"/>
  <c r="F728" i="8"/>
  <c r="E735" i="2" l="1"/>
  <c r="G728" i="8"/>
  <c r="F735" i="2" l="1"/>
  <c r="D728" i="8"/>
  <c r="C736" i="2" l="1"/>
  <c r="E728" i="8"/>
  <c r="C729" i="8" l="1"/>
  <c r="H736" i="2"/>
  <c r="I736" i="2"/>
  <c r="J736" i="2" s="1"/>
  <c r="K736" i="2" l="1"/>
  <c r="F729" i="8"/>
  <c r="E736" i="2" l="1"/>
  <c r="G729" i="8"/>
  <c r="F736" i="2" l="1"/>
  <c r="D729" i="8"/>
  <c r="C737" i="2" l="1"/>
  <c r="E729" i="8"/>
  <c r="C730" i="8" l="1"/>
  <c r="I737" i="2"/>
  <c r="J737" i="2" s="1"/>
  <c r="H737" i="2"/>
  <c r="K737" i="2" l="1"/>
  <c r="F730" i="8"/>
  <c r="E737" i="2" l="1"/>
  <c r="G730" i="8"/>
  <c r="F737" i="2" l="1"/>
  <c r="D730" i="8"/>
  <c r="C738" i="2" l="1"/>
  <c r="E730" i="8"/>
  <c r="C731" i="8" l="1"/>
  <c r="I738" i="2"/>
  <c r="J738" i="2" s="1"/>
  <c r="H738" i="2"/>
  <c r="K738" i="2" l="1"/>
  <c r="F731" i="8"/>
  <c r="E738" i="2" l="1"/>
  <c r="G731" i="8"/>
  <c r="F738" i="2" l="1"/>
  <c r="D731" i="8"/>
  <c r="C739" i="2" l="1"/>
  <c r="E731" i="8"/>
  <c r="C732" i="8" l="1"/>
  <c r="H739" i="2"/>
  <c r="I739" i="2"/>
  <c r="J739" i="2" s="1"/>
  <c r="K739" i="2" l="1"/>
  <c r="F732" i="8"/>
  <c r="E739" i="2" l="1"/>
  <c r="G732" i="8"/>
  <c r="F739" i="2" l="1"/>
  <c r="D732" i="8"/>
  <c r="C740" i="2" l="1"/>
  <c r="E732" i="8"/>
  <c r="C733" i="8" l="1"/>
  <c r="H740" i="2"/>
  <c r="I740" i="2"/>
  <c r="J740" i="2" s="1"/>
  <c r="K740" i="2" l="1"/>
  <c r="F733" i="8"/>
  <c r="E740" i="2" l="1"/>
  <c r="G733" i="8"/>
  <c r="F740" i="2" l="1"/>
  <c r="D733" i="8"/>
  <c r="C741" i="2" l="1"/>
  <c r="E733" i="8"/>
  <c r="C734" i="8" l="1"/>
  <c r="I741" i="2"/>
  <c r="J741" i="2" s="1"/>
  <c r="H741" i="2"/>
  <c r="K741" i="2" l="1"/>
  <c r="F734" i="8"/>
  <c r="E741" i="2" l="1"/>
  <c r="G734" i="8"/>
  <c r="F741" i="2" l="1"/>
  <c r="D734" i="8"/>
  <c r="C742" i="2" l="1"/>
  <c r="E734" i="8"/>
  <c r="C735" i="8" l="1"/>
  <c r="I742" i="2"/>
  <c r="J742" i="2" s="1"/>
  <c r="H742" i="2"/>
  <c r="K742" i="2" l="1"/>
  <c r="F735" i="8"/>
  <c r="E742" i="2" l="1"/>
  <c r="G735" i="8"/>
  <c r="F742" i="2" l="1"/>
  <c r="D735" i="8"/>
  <c r="C743" i="2" l="1"/>
  <c r="E735" i="8"/>
  <c r="C736" i="8" l="1"/>
  <c r="H743" i="2"/>
  <c r="I743" i="2"/>
  <c r="J743" i="2" s="1"/>
  <c r="K743" i="2" l="1"/>
  <c r="F736" i="8"/>
  <c r="E743" i="2" l="1"/>
  <c r="G736" i="8"/>
  <c r="F743" i="2" l="1"/>
  <c r="D736" i="8"/>
  <c r="C744" i="2" l="1"/>
  <c r="E736" i="8"/>
  <c r="C737" i="8" l="1"/>
  <c r="I744" i="2"/>
  <c r="J744" i="2" s="1"/>
  <c r="H744" i="2"/>
  <c r="K744" i="2" l="1"/>
  <c r="F737" i="8"/>
  <c r="E744" i="2" l="1"/>
  <c r="G737" i="8"/>
  <c r="F744" i="2" l="1"/>
  <c r="D737" i="8"/>
  <c r="C745" i="2" l="1"/>
  <c r="E737" i="8"/>
  <c r="C738" i="8" l="1"/>
  <c r="H745" i="2"/>
  <c r="I745" i="2"/>
  <c r="J745" i="2" s="1"/>
  <c r="K745" i="2" l="1"/>
  <c r="F738" i="8"/>
  <c r="E745" i="2" l="1"/>
  <c r="G738" i="8"/>
  <c r="F745" i="2" l="1"/>
  <c r="D738" i="8"/>
  <c r="C746" i="2" l="1"/>
  <c r="E738" i="8"/>
  <c r="C739" i="8" l="1"/>
  <c r="H746" i="2"/>
  <c r="I746" i="2"/>
  <c r="J746" i="2" s="1"/>
  <c r="K746" i="2" l="1"/>
  <c r="F739" i="8"/>
  <c r="E746" i="2" l="1"/>
  <c r="G739" i="8"/>
  <c r="F746" i="2" l="1"/>
  <c r="D739" i="8"/>
  <c r="C747" i="2" l="1"/>
  <c r="E739" i="8"/>
  <c r="C740" i="8" l="1"/>
  <c r="H747" i="2"/>
  <c r="I747" i="2"/>
  <c r="J747" i="2" s="1"/>
  <c r="K747" i="2" l="1"/>
  <c r="F740" i="8"/>
  <c r="E747" i="2" l="1"/>
  <c r="G740" i="8"/>
  <c r="F747" i="2" l="1"/>
  <c r="D740" i="8"/>
  <c r="C748" i="2" l="1"/>
  <c r="E740" i="8"/>
  <c r="C741" i="8" l="1"/>
  <c r="H748" i="2"/>
  <c r="I748" i="2"/>
  <c r="J748" i="2" s="1"/>
  <c r="K748" i="2" l="1"/>
  <c r="F741" i="8"/>
  <c r="E748" i="2" l="1"/>
  <c r="G741" i="8"/>
  <c r="F748" i="2" l="1"/>
  <c r="D741" i="8"/>
  <c r="C749" i="2" l="1"/>
  <c r="E741" i="8"/>
  <c r="C742" i="8" l="1"/>
  <c r="I749" i="2"/>
  <c r="J749" i="2" s="1"/>
  <c r="H749" i="2"/>
  <c r="K749" i="2" l="1"/>
  <c r="F742" i="8"/>
  <c r="E749" i="2" l="1"/>
  <c r="G742" i="8"/>
  <c r="F749" i="2" l="1"/>
  <c r="D742" i="8"/>
  <c r="C750" i="2" l="1"/>
  <c r="E742" i="8"/>
  <c r="C743" i="8" l="1"/>
  <c r="I750" i="2"/>
  <c r="J750" i="2" s="1"/>
  <c r="H750" i="2"/>
  <c r="K750" i="2" l="1"/>
  <c r="F743" i="8"/>
  <c r="E750" i="2" l="1"/>
  <c r="G743" i="8"/>
  <c r="F750" i="2" l="1"/>
  <c r="D743" i="8"/>
  <c r="C751" i="2" l="1"/>
  <c r="E743" i="8"/>
  <c r="C744" i="8" l="1"/>
  <c r="H751" i="2"/>
  <c r="I751" i="2"/>
  <c r="J751" i="2" s="1"/>
  <c r="K751" i="2" l="1"/>
  <c r="F744" i="8"/>
  <c r="E751" i="2" l="1"/>
  <c r="G744" i="8"/>
  <c r="F751" i="2" l="1"/>
  <c r="D744" i="8"/>
  <c r="C752" i="2" l="1"/>
  <c r="E744" i="8"/>
  <c r="C745" i="8" l="1"/>
  <c r="I752" i="2"/>
  <c r="J752" i="2" s="1"/>
  <c r="H752" i="2"/>
  <c r="K752" i="2" l="1"/>
  <c r="F745" i="8"/>
  <c r="E752" i="2" l="1"/>
  <c r="G745" i="8"/>
  <c r="F752" i="2" l="1"/>
  <c r="D745" i="8"/>
  <c r="C753" i="2" l="1"/>
  <c r="E745" i="8"/>
  <c r="C746" i="8" l="1"/>
  <c r="I753" i="2"/>
  <c r="J753" i="2" s="1"/>
  <c r="H753" i="2"/>
  <c r="K753" i="2" l="1"/>
  <c r="F746" i="8"/>
  <c r="E753" i="2" l="1"/>
  <c r="G746" i="8"/>
  <c r="F753" i="2" l="1"/>
  <c r="D746" i="8"/>
  <c r="C754" i="2" l="1"/>
  <c r="E746" i="8"/>
  <c r="C747" i="8" l="1"/>
  <c r="I754" i="2"/>
  <c r="J754" i="2" s="1"/>
  <c r="H754" i="2"/>
  <c r="K754" i="2" l="1"/>
  <c r="F747" i="8"/>
  <c r="E754" i="2" l="1"/>
  <c r="G747" i="8"/>
  <c r="F754" i="2" l="1"/>
  <c r="D747" i="8"/>
  <c r="C755" i="2" l="1"/>
  <c r="E747" i="8"/>
  <c r="C748" i="8" l="1"/>
  <c r="I755" i="2"/>
  <c r="J755" i="2" s="1"/>
  <c r="H755" i="2"/>
  <c r="K755" i="2" l="1"/>
  <c r="F748" i="8"/>
  <c r="E755" i="2" l="1"/>
  <c r="G748" i="8"/>
  <c r="F755" i="2" l="1"/>
  <c r="D748" i="8"/>
  <c r="C756" i="2" l="1"/>
  <c r="E748" i="8"/>
  <c r="C749" i="8" l="1"/>
  <c r="I756" i="2"/>
  <c r="J756" i="2" s="1"/>
  <c r="H756" i="2"/>
  <c r="K756" i="2" l="1"/>
  <c r="F749" i="8"/>
  <c r="E756" i="2" l="1"/>
  <c r="G749" i="8"/>
  <c r="F756" i="2" l="1"/>
  <c r="D749" i="8"/>
  <c r="C757" i="2" l="1"/>
  <c r="E749" i="8"/>
  <c r="C750" i="8" l="1"/>
  <c r="H757" i="2"/>
  <c r="I757" i="2"/>
  <c r="J757" i="2" s="1"/>
  <c r="K757" i="2" l="1"/>
  <c r="F750" i="8"/>
  <c r="E757" i="2" l="1"/>
  <c r="G750" i="8"/>
  <c r="F757" i="2" l="1"/>
  <c r="D750" i="8"/>
  <c r="C758" i="2" l="1"/>
  <c r="E750" i="8"/>
  <c r="C751" i="8" l="1"/>
  <c r="I758" i="2"/>
  <c r="J758" i="2" s="1"/>
  <c r="H758" i="2"/>
  <c r="K758" i="2" l="1"/>
  <c r="F751" i="8"/>
  <c r="E758" i="2" l="1"/>
  <c r="G751" i="8"/>
  <c r="F758" i="2" l="1"/>
  <c r="D751" i="8"/>
  <c r="C759" i="2" l="1"/>
  <c r="E751" i="8"/>
  <c r="C752" i="8" l="1"/>
  <c r="H759" i="2"/>
  <c r="I759" i="2"/>
  <c r="J759" i="2" s="1"/>
  <c r="K759" i="2" l="1"/>
  <c r="F752" i="8"/>
  <c r="E759" i="2" l="1"/>
  <c r="G752" i="8"/>
  <c r="F759" i="2" l="1"/>
  <c r="D752" i="8"/>
  <c r="C760" i="2" l="1"/>
  <c r="E752" i="8"/>
  <c r="C753" i="8" l="1"/>
  <c r="I760" i="2"/>
  <c r="J760" i="2" s="1"/>
  <c r="H760" i="2"/>
  <c r="K760" i="2" l="1"/>
  <c r="F753" i="8"/>
  <c r="E760" i="2" l="1"/>
  <c r="G753" i="8"/>
  <c r="F760" i="2" l="1"/>
  <c r="D753" i="8"/>
  <c r="C761" i="2" l="1"/>
  <c r="E753" i="8"/>
  <c r="C754" i="8" l="1"/>
  <c r="I761" i="2"/>
  <c r="J761" i="2" s="1"/>
  <c r="H761" i="2"/>
  <c r="K761" i="2" l="1"/>
  <c r="F754" i="8"/>
  <c r="E761" i="2" l="1"/>
  <c r="G754" i="8"/>
  <c r="F761" i="2" l="1"/>
  <c r="D754" i="8"/>
  <c r="C762" i="2" l="1"/>
  <c r="E754" i="8"/>
  <c r="C755" i="8" l="1"/>
  <c r="H762" i="2"/>
  <c r="I762" i="2"/>
  <c r="J762" i="2" s="1"/>
  <c r="K762" i="2" l="1"/>
  <c r="F755" i="8"/>
  <c r="E762" i="2" l="1"/>
  <c r="G755" i="8"/>
  <c r="F762" i="2" l="1"/>
  <c r="D755" i="8"/>
  <c r="C763" i="2" l="1"/>
  <c r="E755" i="8"/>
  <c r="C756" i="8" l="1"/>
  <c r="H763" i="2"/>
  <c r="I763" i="2"/>
  <c r="J763" i="2" s="1"/>
  <c r="K763" i="2" l="1"/>
  <c r="F756" i="8"/>
  <c r="E763" i="2" l="1"/>
  <c r="G756" i="8"/>
  <c r="F763" i="2" l="1"/>
  <c r="D756" i="8"/>
  <c r="C764" i="2" l="1"/>
  <c r="E756" i="8"/>
  <c r="C757" i="8" l="1"/>
  <c r="H764" i="2"/>
  <c r="I764" i="2"/>
  <c r="J764" i="2" s="1"/>
  <c r="K764" i="2" l="1"/>
  <c r="F757" i="8"/>
  <c r="E764" i="2" l="1"/>
  <c r="G757" i="8"/>
  <c r="F764" i="2" l="1"/>
  <c r="D757" i="8"/>
  <c r="C765" i="2" l="1"/>
  <c r="E757" i="8"/>
  <c r="C758" i="8" l="1"/>
  <c r="I765" i="2"/>
  <c r="J765" i="2" s="1"/>
  <c r="H765" i="2"/>
  <c r="K765" i="2" l="1"/>
  <c r="F758" i="8"/>
  <c r="E765" i="2" l="1"/>
  <c r="G758" i="8"/>
  <c r="F765" i="2" l="1"/>
  <c r="D758" i="8"/>
  <c r="C766" i="2" l="1"/>
  <c r="E758" i="8"/>
  <c r="C759" i="8" l="1"/>
  <c r="I766" i="2"/>
  <c r="J766" i="2" s="1"/>
  <c r="H766" i="2"/>
  <c r="K766" i="2" l="1"/>
  <c r="F759" i="8"/>
  <c r="E766" i="2" l="1"/>
  <c r="G759" i="8"/>
  <c r="F766" i="2" l="1"/>
  <c r="D759" i="8"/>
  <c r="C767" i="2" l="1"/>
  <c r="E759" i="8"/>
  <c r="C760" i="8" l="1"/>
  <c r="H767" i="2"/>
  <c r="I767" i="2"/>
  <c r="J767" i="2" s="1"/>
  <c r="K767" i="2" l="1"/>
  <c r="F760" i="8"/>
  <c r="E767" i="2" l="1"/>
  <c r="G760" i="8"/>
  <c r="F767" i="2" l="1"/>
  <c r="D760" i="8"/>
  <c r="C768" i="2" l="1"/>
  <c r="E760" i="8"/>
  <c r="C761" i="8" l="1"/>
  <c r="I768" i="2"/>
  <c r="J768" i="2" s="1"/>
  <c r="H768" i="2"/>
  <c r="K768" i="2" l="1"/>
  <c r="F761" i="8"/>
  <c r="E768" i="2" l="1"/>
  <c r="G761" i="8"/>
  <c r="F768" i="2" l="1"/>
  <c r="D761" i="8"/>
  <c r="C769" i="2" l="1"/>
  <c r="E761" i="8"/>
  <c r="C762" i="8" l="1"/>
  <c r="H769" i="2"/>
  <c r="I769" i="2"/>
  <c r="J769" i="2" s="1"/>
  <c r="K769" i="2" l="1"/>
  <c r="F762" i="8"/>
  <c r="E769" i="2" l="1"/>
  <c r="G762" i="8"/>
  <c r="F769" i="2" l="1"/>
  <c r="D762" i="8"/>
  <c r="C770" i="2" l="1"/>
  <c r="E762" i="8"/>
  <c r="C763" i="8" l="1"/>
  <c r="H770" i="2"/>
  <c r="I770" i="2"/>
  <c r="J770" i="2" s="1"/>
  <c r="K770" i="2" l="1"/>
  <c r="F763" i="8"/>
  <c r="E770" i="2" l="1"/>
  <c r="G763" i="8"/>
  <c r="F770" i="2" l="1"/>
  <c r="D763" i="8"/>
  <c r="C771" i="2" l="1"/>
  <c r="E763" i="8"/>
  <c r="C764" i="8" l="1"/>
  <c r="H771" i="2"/>
  <c r="I771" i="2"/>
  <c r="J771" i="2" s="1"/>
  <c r="K771" i="2" l="1"/>
  <c r="F764" i="8"/>
  <c r="E771" i="2" l="1"/>
  <c r="G764" i="8"/>
  <c r="F771" i="2" l="1"/>
  <c r="D764" i="8"/>
  <c r="C772" i="2" l="1"/>
  <c r="E764" i="8"/>
  <c r="C765" i="8" l="1"/>
  <c r="I772" i="2"/>
  <c r="J772" i="2" s="1"/>
  <c r="H772" i="2"/>
  <c r="K772" i="2" l="1"/>
  <c r="F765" i="8"/>
  <c r="E772" i="2" l="1"/>
  <c r="G765" i="8"/>
  <c r="F772" i="2" l="1"/>
  <c r="D765" i="8"/>
  <c r="C773" i="2" l="1"/>
  <c r="E765" i="8"/>
  <c r="C766" i="8" l="1"/>
  <c r="I773" i="2"/>
  <c r="J773" i="2" s="1"/>
  <c r="H773" i="2"/>
  <c r="K773" i="2" l="1"/>
  <c r="F766" i="8"/>
  <c r="E773" i="2" l="1"/>
  <c r="G766" i="8"/>
  <c r="F773" i="2" l="1"/>
  <c r="D766" i="8"/>
  <c r="C774" i="2" l="1"/>
  <c r="E766" i="8"/>
  <c r="C767" i="8" l="1"/>
  <c r="H774" i="2"/>
  <c r="I774" i="2"/>
  <c r="J774" i="2" s="1"/>
  <c r="K774" i="2" l="1"/>
  <c r="F767" i="8"/>
  <c r="E774" i="2" l="1"/>
  <c r="G767" i="8"/>
  <c r="F774" i="2" l="1"/>
  <c r="D767" i="8"/>
  <c r="C775" i="2" l="1"/>
  <c r="E767" i="8"/>
  <c r="C768" i="8" l="1"/>
  <c r="I775" i="2"/>
  <c r="J775" i="2" s="1"/>
  <c r="H775" i="2"/>
  <c r="K775" i="2" l="1"/>
  <c r="F768" i="8"/>
  <c r="E775" i="2" l="1"/>
  <c r="G768" i="8"/>
  <c r="F775" i="2" l="1"/>
  <c r="D768" i="8"/>
  <c r="C776" i="2" l="1"/>
  <c r="E768" i="8"/>
  <c r="C769" i="8" l="1"/>
  <c r="I776" i="2"/>
  <c r="J776" i="2" s="1"/>
  <c r="H776" i="2"/>
  <c r="K776" i="2" l="1"/>
  <c r="F769" i="8"/>
  <c r="E776" i="2" l="1"/>
  <c r="G769" i="8"/>
  <c r="F776" i="2" l="1"/>
  <c r="D769" i="8"/>
  <c r="C777" i="2" l="1"/>
  <c r="E769" i="8"/>
  <c r="C770" i="8" l="1"/>
  <c r="I777" i="2"/>
  <c r="J777" i="2" s="1"/>
  <c r="H777" i="2"/>
  <c r="K777" i="2" l="1"/>
  <c r="F770" i="8"/>
  <c r="E777" i="2" l="1"/>
  <c r="G770" i="8"/>
  <c r="F777" i="2" l="1"/>
  <c r="D770" i="8"/>
  <c r="C778" i="2" l="1"/>
  <c r="E770" i="8"/>
  <c r="C771" i="8" l="1"/>
  <c r="H778" i="2"/>
  <c r="I778" i="2"/>
  <c r="J778" i="2" s="1"/>
  <c r="K778" i="2" l="1"/>
  <c r="F771" i="8"/>
  <c r="E778" i="2" l="1"/>
  <c r="G771" i="8"/>
  <c r="F778" i="2" l="1"/>
  <c r="D771" i="8"/>
  <c r="C779" i="2" l="1"/>
  <c r="E771" i="8"/>
  <c r="C772" i="8" l="1"/>
  <c r="H779" i="2"/>
  <c r="I779" i="2"/>
  <c r="J779" i="2" s="1"/>
  <c r="K779" i="2" l="1"/>
  <c r="F772" i="8"/>
  <c r="E779" i="2" l="1"/>
  <c r="G772" i="8"/>
  <c r="F779" i="2" l="1"/>
  <c r="D772" i="8"/>
  <c r="C780" i="2" l="1"/>
  <c r="E772" i="8"/>
  <c r="C773" i="8" l="1"/>
  <c r="I780" i="2"/>
  <c r="J780" i="2" s="1"/>
  <c r="H780" i="2"/>
  <c r="K780" i="2" l="1"/>
  <c r="F773" i="8"/>
  <c r="E780" i="2" l="1"/>
  <c r="G773" i="8"/>
  <c r="F780" i="2" l="1"/>
  <c r="D773" i="8"/>
  <c r="C781" i="2" l="1"/>
  <c r="E773" i="8"/>
  <c r="C774" i="8" l="1"/>
  <c r="H781" i="2"/>
  <c r="I781" i="2"/>
  <c r="J781" i="2" s="1"/>
  <c r="K781" i="2" l="1"/>
  <c r="F774" i="8"/>
  <c r="E781" i="2" l="1"/>
  <c r="G774" i="8"/>
  <c r="F781" i="2" l="1"/>
  <c r="D774" i="8"/>
  <c r="C782" i="2" l="1"/>
  <c r="E774" i="8"/>
  <c r="C775" i="8" l="1"/>
  <c r="H782" i="2"/>
  <c r="I782" i="2"/>
  <c r="J782" i="2" s="1"/>
  <c r="K782" i="2" l="1"/>
  <c r="F775" i="8"/>
  <c r="E782" i="2" l="1"/>
  <c r="G775" i="8"/>
  <c r="F782" i="2" l="1"/>
  <c r="D775" i="8"/>
  <c r="C783" i="2" l="1"/>
  <c r="E775" i="8"/>
  <c r="C776" i="8" l="1"/>
  <c r="H783" i="2"/>
  <c r="I783" i="2"/>
  <c r="J783" i="2" s="1"/>
  <c r="K783" i="2" l="1"/>
  <c r="F776" i="8"/>
  <c r="E783" i="2" l="1"/>
  <c r="G776" i="8"/>
  <c r="F783" i="2" l="1"/>
  <c r="D776" i="8"/>
  <c r="C784" i="2" l="1"/>
  <c r="E776" i="8"/>
  <c r="C777" i="8" l="1"/>
  <c r="H784" i="2"/>
  <c r="I784" i="2"/>
  <c r="J784" i="2" s="1"/>
  <c r="K784" i="2" l="1"/>
  <c r="F777" i="8"/>
  <c r="E784" i="2" l="1"/>
  <c r="G777" i="8"/>
  <c r="F784" i="2" l="1"/>
  <c r="D777" i="8"/>
  <c r="C785" i="2" l="1"/>
  <c r="E777" i="8"/>
  <c r="C778" i="8" l="1"/>
  <c r="H785" i="2"/>
  <c r="I785" i="2"/>
  <c r="J785" i="2" s="1"/>
  <c r="K785" i="2" l="1"/>
  <c r="F778" i="8"/>
  <c r="E785" i="2" l="1"/>
  <c r="G778" i="8"/>
  <c r="F785" i="2" l="1"/>
  <c r="D778" i="8"/>
  <c r="C786" i="2" l="1"/>
  <c r="E778" i="8"/>
  <c r="C779" i="8" l="1"/>
  <c r="I786" i="2"/>
  <c r="J786" i="2" s="1"/>
  <c r="H786" i="2"/>
  <c r="K786" i="2" l="1"/>
  <c r="F779" i="8"/>
  <c r="E786" i="2" l="1"/>
  <c r="G779" i="8"/>
  <c r="F786" i="2" l="1"/>
  <c r="D779" i="8"/>
  <c r="C787" i="2" l="1"/>
  <c r="E779" i="8"/>
  <c r="C780" i="8" l="1"/>
  <c r="I787" i="2"/>
  <c r="J787" i="2" s="1"/>
  <c r="H787" i="2"/>
  <c r="K787" i="2" l="1"/>
  <c r="F780" i="8"/>
  <c r="E787" i="2" l="1"/>
  <c r="G780" i="8"/>
  <c r="F787" i="2" l="1"/>
  <c r="D780" i="8"/>
  <c r="C788" i="2" l="1"/>
  <c r="E780" i="8"/>
  <c r="C781" i="8" l="1"/>
  <c r="H788" i="2"/>
  <c r="I788" i="2"/>
  <c r="J788" i="2" s="1"/>
  <c r="K788" i="2" l="1"/>
  <c r="F781" i="8"/>
  <c r="E788" i="2" l="1"/>
  <c r="G781" i="8"/>
  <c r="F788" i="2" l="1"/>
  <c r="D781" i="8"/>
  <c r="C789" i="2" l="1"/>
  <c r="E781" i="8"/>
  <c r="C782" i="8" l="1"/>
  <c r="H789" i="2"/>
  <c r="I789" i="2"/>
  <c r="J789" i="2" s="1"/>
  <c r="K789" i="2" l="1"/>
  <c r="F782" i="8"/>
  <c r="E789" i="2" l="1"/>
  <c r="G782" i="8"/>
  <c r="F789" i="2" l="1"/>
  <c r="D782" i="8"/>
  <c r="C790" i="2" l="1"/>
  <c r="E782" i="8"/>
  <c r="C783" i="8" l="1"/>
  <c r="H790" i="2"/>
  <c r="I790" i="2"/>
  <c r="J790" i="2" s="1"/>
  <c r="K790" i="2" l="1"/>
  <c r="F783" i="8"/>
  <c r="E790" i="2" l="1"/>
  <c r="G783" i="8"/>
  <c r="F790" i="2" l="1"/>
  <c r="D783" i="8"/>
  <c r="C791" i="2" l="1"/>
  <c r="E783" i="8"/>
  <c r="C784" i="8" l="1"/>
  <c r="H791" i="2"/>
  <c r="I791" i="2"/>
  <c r="J791" i="2" s="1"/>
  <c r="K791" i="2" l="1"/>
  <c r="F784" i="8"/>
  <c r="E791" i="2" l="1"/>
  <c r="G784" i="8"/>
  <c r="F791" i="2" l="1"/>
  <c r="D784" i="8"/>
  <c r="C792" i="2" l="1"/>
  <c r="E784" i="8"/>
  <c r="C785" i="8" l="1"/>
  <c r="I792" i="2"/>
  <c r="J792" i="2" s="1"/>
  <c r="H792" i="2"/>
  <c r="K792" i="2" l="1"/>
  <c r="F785" i="8"/>
  <c r="E792" i="2" l="1"/>
  <c r="G785" i="8"/>
  <c r="F792" i="2" l="1"/>
  <c r="D785" i="8"/>
  <c r="C793" i="2" l="1"/>
  <c r="E785" i="8"/>
  <c r="C786" i="8" l="1"/>
  <c r="I793" i="2"/>
  <c r="J793" i="2" s="1"/>
  <c r="H793" i="2"/>
  <c r="K793" i="2" l="1"/>
  <c r="F786" i="8"/>
  <c r="E793" i="2" l="1"/>
  <c r="G786" i="8"/>
  <c r="F793" i="2" l="1"/>
  <c r="D786" i="8"/>
  <c r="C794" i="2" l="1"/>
  <c r="E786" i="8"/>
  <c r="C787" i="8" l="1"/>
  <c r="H794" i="2"/>
  <c r="I794" i="2"/>
  <c r="J794" i="2" s="1"/>
  <c r="K794" i="2" l="1"/>
  <c r="F787" i="8"/>
  <c r="E794" i="2" l="1"/>
  <c r="G787" i="8"/>
  <c r="F794" i="2" l="1"/>
  <c r="D787" i="8"/>
  <c r="C795" i="2" l="1"/>
  <c r="E787" i="8"/>
  <c r="C788" i="8" l="1"/>
  <c r="H795" i="2"/>
  <c r="I795" i="2"/>
  <c r="J795" i="2" s="1"/>
  <c r="K795" i="2" l="1"/>
  <c r="F788" i="8"/>
  <c r="E795" i="2" l="1"/>
  <c r="G788" i="8"/>
  <c r="F795" i="2" l="1"/>
  <c r="D788" i="8"/>
  <c r="C796" i="2" l="1"/>
  <c r="E788" i="8"/>
  <c r="C789" i="8" l="1"/>
  <c r="I796" i="2"/>
  <c r="J796" i="2" s="1"/>
  <c r="H796" i="2"/>
  <c r="K796" i="2" l="1"/>
  <c r="F789" i="8"/>
  <c r="E796" i="2" l="1"/>
  <c r="G789" i="8"/>
  <c r="F796" i="2" l="1"/>
  <c r="D789" i="8"/>
  <c r="C797" i="2" l="1"/>
  <c r="E789" i="8"/>
  <c r="C790" i="8" l="1"/>
  <c r="I797" i="2"/>
  <c r="J797" i="2" s="1"/>
  <c r="H797" i="2"/>
  <c r="K797" i="2" l="1"/>
  <c r="F790" i="8"/>
  <c r="E797" i="2" l="1"/>
  <c r="G790" i="8"/>
  <c r="F797" i="2" l="1"/>
  <c r="D790" i="8"/>
  <c r="C798" i="2" l="1"/>
  <c r="E790" i="8"/>
  <c r="C791" i="8" l="1"/>
  <c r="H798" i="2"/>
  <c r="I798" i="2"/>
  <c r="J798" i="2" s="1"/>
  <c r="K798" i="2" l="1"/>
  <c r="F791" i="8"/>
  <c r="E798" i="2" l="1"/>
  <c r="G791" i="8"/>
  <c r="F798" i="2" l="1"/>
  <c r="D791" i="8"/>
  <c r="C799" i="2" l="1"/>
  <c r="E791" i="8"/>
  <c r="C792" i="8" l="1"/>
  <c r="I799" i="2"/>
  <c r="J799" i="2" s="1"/>
  <c r="H799" i="2"/>
  <c r="K799" i="2" l="1"/>
  <c r="F792" i="8"/>
  <c r="E799" i="2" l="1"/>
  <c r="G792" i="8"/>
  <c r="F799" i="2" l="1"/>
  <c r="D792" i="8"/>
  <c r="C800" i="2" l="1"/>
  <c r="E792" i="8"/>
  <c r="C793" i="8" l="1"/>
  <c r="H800" i="2"/>
  <c r="I800" i="2"/>
  <c r="J800" i="2" s="1"/>
  <c r="K800" i="2" l="1"/>
  <c r="F793" i="8"/>
  <c r="E800" i="2" l="1"/>
  <c r="G793" i="8"/>
  <c r="F800" i="2" l="1"/>
  <c r="D793" i="8"/>
  <c r="C801" i="2" l="1"/>
  <c r="E793" i="8"/>
  <c r="C794" i="8" l="1"/>
  <c r="H801" i="2"/>
  <c r="I801" i="2"/>
  <c r="J801" i="2" s="1"/>
  <c r="K801" i="2" l="1"/>
  <c r="F794" i="8"/>
  <c r="E801" i="2" l="1"/>
  <c r="G794" i="8"/>
  <c r="F801" i="2" l="1"/>
  <c r="D794" i="8"/>
  <c r="C802" i="2" l="1"/>
  <c r="E794" i="8"/>
  <c r="C795" i="8" l="1"/>
  <c r="H802" i="2"/>
  <c r="I802" i="2"/>
  <c r="J802" i="2" s="1"/>
  <c r="K802" i="2" l="1"/>
  <c r="F795" i="8"/>
  <c r="E802" i="2" l="1"/>
  <c r="G795" i="8"/>
  <c r="F802" i="2" l="1"/>
  <c r="D795" i="8"/>
  <c r="C803" i="2" l="1"/>
  <c r="E795" i="8"/>
  <c r="C796" i="8" l="1"/>
  <c r="I803" i="2"/>
  <c r="J803" i="2" s="1"/>
  <c r="H803" i="2"/>
  <c r="K803" i="2" l="1"/>
  <c r="F796" i="8"/>
  <c r="E803" i="2" l="1"/>
  <c r="G796" i="8"/>
  <c r="F803" i="2" l="1"/>
  <c r="D796" i="8"/>
  <c r="C804" i="2" l="1"/>
  <c r="E796" i="8"/>
  <c r="C797" i="8" l="1"/>
  <c r="I804" i="2"/>
  <c r="J804" i="2" s="1"/>
  <c r="H804" i="2"/>
  <c r="K804" i="2" l="1"/>
  <c r="F797" i="8"/>
  <c r="E804" i="2" l="1"/>
  <c r="G797" i="8"/>
  <c r="F804" i="2" l="1"/>
  <c r="D797" i="8"/>
  <c r="C805" i="2" l="1"/>
  <c r="E797" i="8"/>
  <c r="C798" i="8" l="1"/>
  <c r="I805" i="2"/>
  <c r="J805" i="2" s="1"/>
  <c r="H805" i="2"/>
  <c r="K805" i="2" l="1"/>
  <c r="F798" i="8"/>
  <c r="E805" i="2" l="1"/>
  <c r="G798" i="8"/>
  <c r="F805" i="2" l="1"/>
  <c r="D798" i="8"/>
  <c r="C806" i="2" l="1"/>
  <c r="E798" i="8"/>
  <c r="C799" i="8" l="1"/>
  <c r="H806" i="2"/>
  <c r="I806" i="2"/>
  <c r="J806" i="2" s="1"/>
  <c r="K806" i="2" l="1"/>
  <c r="F799" i="8"/>
  <c r="E806" i="2" l="1"/>
  <c r="G799" i="8"/>
  <c r="F806" i="2" l="1"/>
  <c r="D799" i="8"/>
  <c r="C807" i="2" l="1"/>
  <c r="E799" i="8"/>
  <c r="C800" i="8" l="1"/>
  <c r="I807" i="2"/>
  <c r="J807" i="2" s="1"/>
  <c r="H807" i="2"/>
  <c r="K807" i="2" l="1"/>
  <c r="F800" i="8"/>
  <c r="E807" i="2" l="1"/>
  <c r="G800" i="8"/>
  <c r="F807" i="2" l="1"/>
  <c r="D800" i="8"/>
  <c r="C808" i="2" l="1"/>
  <c r="E800" i="8"/>
  <c r="C801" i="8" l="1"/>
  <c r="H808" i="2"/>
  <c r="I808" i="2"/>
  <c r="J808" i="2" s="1"/>
  <c r="K808" i="2" l="1"/>
  <c r="F801" i="8"/>
  <c r="E808" i="2" l="1"/>
  <c r="G801" i="8"/>
  <c r="F808" i="2" l="1"/>
  <c r="D801" i="8"/>
  <c r="C809" i="2" l="1"/>
  <c r="E801" i="8"/>
  <c r="C802" i="8" l="1"/>
  <c r="I809" i="2"/>
  <c r="J809" i="2" s="1"/>
  <c r="H809" i="2"/>
  <c r="K809" i="2" l="1"/>
  <c r="F802" i="8"/>
  <c r="E809" i="2" l="1"/>
  <c r="G802" i="8"/>
  <c r="F809" i="2" l="1"/>
  <c r="D802" i="8"/>
  <c r="C810" i="2" l="1"/>
  <c r="E802" i="8"/>
  <c r="C803" i="8" l="1"/>
  <c r="H810" i="2"/>
  <c r="I810" i="2"/>
  <c r="J810" i="2" s="1"/>
  <c r="K810" i="2" l="1"/>
  <c r="F803" i="8"/>
  <c r="E810" i="2" l="1"/>
  <c r="G803" i="8"/>
  <c r="F810" i="2" l="1"/>
  <c r="D803" i="8"/>
  <c r="C811" i="2" l="1"/>
  <c r="E803" i="8"/>
  <c r="C804" i="8" l="1"/>
  <c r="H811" i="2"/>
  <c r="I811" i="2"/>
  <c r="J811" i="2" s="1"/>
  <c r="K811" i="2" l="1"/>
  <c r="F804" i="8"/>
  <c r="E811" i="2" l="1"/>
  <c r="G804" i="8"/>
  <c r="F811" i="2" l="1"/>
  <c r="D804" i="8"/>
  <c r="C812" i="2" l="1"/>
  <c r="E804" i="8"/>
  <c r="C805" i="8" l="1"/>
  <c r="H812" i="2"/>
  <c r="I812" i="2"/>
  <c r="J812" i="2" s="1"/>
  <c r="K812" i="2" l="1"/>
  <c r="F805" i="8"/>
  <c r="E812" i="2" l="1"/>
  <c r="G805" i="8"/>
  <c r="F812" i="2" l="1"/>
  <c r="D805" i="8"/>
  <c r="C813" i="2" l="1"/>
  <c r="E805" i="8"/>
  <c r="C806" i="8" l="1"/>
  <c r="I813" i="2"/>
  <c r="J813" i="2" s="1"/>
  <c r="H813" i="2"/>
  <c r="K813" i="2" l="1"/>
  <c r="F806" i="8"/>
  <c r="E813" i="2" l="1"/>
  <c r="G806" i="8"/>
  <c r="F813" i="2" l="1"/>
  <c r="D806" i="8"/>
  <c r="C814" i="2" l="1"/>
  <c r="E806" i="8"/>
  <c r="C807" i="8" l="1"/>
  <c r="H814" i="2"/>
  <c r="I814" i="2"/>
  <c r="J814" i="2" s="1"/>
  <c r="K814" i="2" l="1"/>
  <c r="F807" i="8"/>
  <c r="E814" i="2" l="1"/>
  <c r="G807" i="8"/>
  <c r="F814" i="2" l="1"/>
  <c r="D807" i="8"/>
  <c r="C815" i="2" l="1"/>
  <c r="E807" i="8"/>
  <c r="C808" i="8" l="1"/>
  <c r="H815" i="2"/>
  <c r="I815" i="2"/>
  <c r="J815" i="2" s="1"/>
  <c r="K815" i="2" l="1"/>
  <c r="F808" i="8"/>
  <c r="E815" i="2" l="1"/>
  <c r="G808" i="8"/>
  <c r="F815" i="2" l="1"/>
  <c r="D808" i="8"/>
  <c r="C816" i="2" l="1"/>
  <c r="E808" i="8"/>
  <c r="C809" i="8" l="1"/>
  <c r="I816" i="2"/>
  <c r="J816" i="2" s="1"/>
  <c r="H816" i="2"/>
  <c r="K816" i="2" l="1"/>
  <c r="F809" i="8"/>
  <c r="E816" i="2" l="1"/>
  <c r="G809" i="8"/>
  <c r="F816" i="2" l="1"/>
  <c r="D809" i="8"/>
  <c r="C817" i="2" l="1"/>
  <c r="E809" i="8"/>
  <c r="C810" i="8" l="1"/>
  <c r="I817" i="2"/>
  <c r="J817" i="2" s="1"/>
  <c r="H817" i="2"/>
  <c r="K817" i="2" l="1"/>
  <c r="F810" i="8"/>
  <c r="E817" i="2" l="1"/>
  <c r="G810" i="8"/>
  <c r="F817" i="2" l="1"/>
  <c r="D810" i="8"/>
  <c r="C818" i="2" l="1"/>
  <c r="E810" i="8"/>
  <c r="C811" i="8" l="1"/>
  <c r="H818" i="2"/>
  <c r="I818" i="2"/>
  <c r="J818" i="2" s="1"/>
  <c r="K818" i="2" l="1"/>
  <c r="F811" i="8"/>
  <c r="E818" i="2" l="1"/>
  <c r="G811" i="8"/>
  <c r="F818" i="2" l="1"/>
  <c r="D811" i="8"/>
  <c r="C819" i="2" l="1"/>
  <c r="E811" i="8"/>
  <c r="C812" i="8" l="1"/>
  <c r="I819" i="2"/>
  <c r="J819" i="2" s="1"/>
  <c r="H819" i="2"/>
  <c r="K819" i="2" l="1"/>
  <c r="F812" i="8"/>
  <c r="E819" i="2" l="1"/>
  <c r="G812" i="8"/>
  <c r="F819" i="2" l="1"/>
  <c r="D812" i="8"/>
  <c r="C820" i="2" l="1"/>
  <c r="E812" i="8"/>
  <c r="C813" i="8" l="1"/>
  <c r="I820" i="2"/>
  <c r="J820" i="2" s="1"/>
  <c r="H820" i="2"/>
  <c r="K820" i="2" l="1"/>
  <c r="F813" i="8"/>
  <c r="E820" i="2" l="1"/>
  <c r="G813" i="8"/>
  <c r="F820" i="2" l="1"/>
  <c r="D813" i="8"/>
  <c r="C821" i="2" l="1"/>
  <c r="E813" i="8"/>
  <c r="C814" i="8" l="1"/>
  <c r="H821" i="2"/>
  <c r="I821" i="2"/>
  <c r="J821" i="2" s="1"/>
  <c r="K821" i="2" l="1"/>
  <c r="F814" i="8"/>
  <c r="E821" i="2" l="1"/>
  <c r="G814" i="8"/>
  <c r="F821" i="2" l="1"/>
  <c r="D814" i="8"/>
  <c r="C822" i="2" l="1"/>
  <c r="E814" i="8"/>
  <c r="C815" i="8" l="1"/>
  <c r="H822" i="2"/>
  <c r="I822" i="2"/>
  <c r="J822" i="2" s="1"/>
  <c r="K822" i="2" l="1"/>
  <c r="F815" i="8"/>
  <c r="E822" i="2" l="1"/>
  <c r="G815" i="8"/>
  <c r="F822" i="2" l="1"/>
  <c r="D815" i="8"/>
  <c r="C823" i="2" l="1"/>
  <c r="E815" i="8"/>
  <c r="C816" i="8" l="1"/>
  <c r="I823" i="2"/>
  <c r="J823" i="2" s="1"/>
  <c r="H823" i="2"/>
  <c r="K823" i="2" l="1"/>
  <c r="F816" i="8"/>
  <c r="E823" i="2" l="1"/>
  <c r="G816" i="8"/>
  <c r="F823" i="2" l="1"/>
  <c r="D816" i="8"/>
  <c r="C824" i="2" l="1"/>
  <c r="E816" i="8"/>
  <c r="C817" i="8" l="1"/>
  <c r="I824" i="2"/>
  <c r="J824" i="2" s="1"/>
  <c r="H824" i="2"/>
  <c r="K824" i="2" l="1"/>
  <c r="F817" i="8"/>
  <c r="E824" i="2" l="1"/>
  <c r="G817" i="8"/>
  <c r="F824" i="2" l="1"/>
  <c r="D817" i="8"/>
  <c r="C825" i="2" l="1"/>
  <c r="E817" i="8"/>
  <c r="C818" i="8" l="1"/>
  <c r="I825" i="2"/>
  <c r="J825" i="2" s="1"/>
  <c r="H825" i="2"/>
  <c r="K825" i="2" l="1"/>
  <c r="F818" i="8"/>
  <c r="E825" i="2" l="1"/>
  <c r="G818" i="8"/>
  <c r="F825" i="2" l="1"/>
  <c r="D818" i="8"/>
  <c r="C826" i="2" l="1"/>
  <c r="E818" i="8"/>
  <c r="C819" i="8" l="1"/>
  <c r="H826" i="2"/>
  <c r="I826" i="2"/>
  <c r="J826" i="2" s="1"/>
  <c r="K826" i="2" l="1"/>
  <c r="F819" i="8"/>
  <c r="E826" i="2" l="1"/>
  <c r="G819" i="8"/>
  <c r="F826" i="2" l="1"/>
  <c r="D819" i="8"/>
  <c r="C827" i="2" l="1"/>
  <c r="E819" i="8"/>
  <c r="C820" i="8" l="1"/>
  <c r="I827" i="2"/>
  <c r="J827" i="2" s="1"/>
  <c r="H827" i="2"/>
  <c r="K827" i="2" l="1"/>
  <c r="F820" i="8"/>
  <c r="E827" i="2" l="1"/>
  <c r="G820" i="8"/>
  <c r="F827" i="2" l="1"/>
  <c r="D820" i="8"/>
  <c r="C828" i="2" l="1"/>
  <c r="E820" i="8"/>
  <c r="C821" i="8" l="1"/>
  <c r="I828" i="2"/>
  <c r="J828" i="2" s="1"/>
  <c r="H828" i="2"/>
  <c r="K828" i="2" l="1"/>
  <c r="F821" i="8"/>
  <c r="E828" i="2" l="1"/>
  <c r="G821" i="8"/>
  <c r="F828" i="2" l="1"/>
  <c r="D821" i="8"/>
  <c r="C829" i="2" l="1"/>
  <c r="E821" i="8"/>
  <c r="C822" i="8" l="1"/>
  <c r="I829" i="2"/>
  <c r="J829" i="2" s="1"/>
  <c r="H829" i="2"/>
  <c r="K829" i="2" l="1"/>
  <c r="F822" i="8"/>
  <c r="E829" i="2" l="1"/>
  <c r="G822" i="8"/>
  <c r="F829" i="2" l="1"/>
  <c r="D822" i="8"/>
  <c r="C830" i="2" l="1"/>
  <c r="E822" i="8"/>
  <c r="C823" i="8" l="1"/>
  <c r="H830" i="2"/>
  <c r="I830" i="2"/>
  <c r="J830" i="2" s="1"/>
  <c r="K830" i="2" l="1"/>
  <c r="F823" i="8"/>
  <c r="E830" i="2" l="1"/>
  <c r="G823" i="8"/>
  <c r="F830" i="2" l="1"/>
  <c r="D823" i="8"/>
  <c r="C831" i="2" l="1"/>
  <c r="E823" i="8"/>
  <c r="C824" i="8" l="1"/>
  <c r="I831" i="2"/>
  <c r="J831" i="2" s="1"/>
  <c r="H831" i="2"/>
  <c r="K831" i="2" l="1"/>
  <c r="F824" i="8"/>
  <c r="E831" i="2" l="1"/>
  <c r="G824" i="8"/>
  <c r="F831" i="2" l="1"/>
  <c r="D824" i="8"/>
  <c r="C832" i="2" l="1"/>
  <c r="E824" i="8"/>
  <c r="C825" i="8" l="1"/>
  <c r="H832" i="2"/>
  <c r="I832" i="2"/>
  <c r="J832" i="2" s="1"/>
  <c r="K832" i="2" l="1"/>
  <c r="F825" i="8"/>
  <c r="E832" i="2" l="1"/>
  <c r="G825" i="8"/>
  <c r="F832" i="2" l="1"/>
  <c r="D825" i="8"/>
  <c r="C833" i="2" l="1"/>
  <c r="E825" i="8"/>
  <c r="C826" i="8" l="1"/>
  <c r="H833" i="2"/>
  <c r="I833" i="2"/>
  <c r="J833" i="2" s="1"/>
  <c r="K833" i="2" l="1"/>
  <c r="F826" i="8"/>
  <c r="E833" i="2" l="1"/>
  <c r="G826" i="8"/>
  <c r="F833" i="2" l="1"/>
  <c r="D826" i="8"/>
  <c r="C834" i="2" l="1"/>
  <c r="E826" i="8"/>
  <c r="C827" i="8" l="1"/>
  <c r="H834" i="2"/>
  <c r="I834" i="2"/>
  <c r="J834" i="2" s="1"/>
  <c r="K834" i="2" l="1"/>
  <c r="F827" i="8"/>
  <c r="E834" i="2" l="1"/>
  <c r="G827" i="8"/>
  <c r="F834" i="2" l="1"/>
  <c r="D827" i="8"/>
  <c r="C835" i="2" l="1"/>
  <c r="E827" i="8"/>
  <c r="C828" i="8" l="1"/>
  <c r="I835" i="2"/>
  <c r="J835" i="2" s="1"/>
  <c r="H835" i="2"/>
  <c r="K835" i="2" l="1"/>
  <c r="F828" i="8"/>
  <c r="E835" i="2" l="1"/>
  <c r="G828" i="8"/>
  <c r="F835" i="2" l="1"/>
  <c r="D828" i="8"/>
  <c r="C836" i="2" l="1"/>
  <c r="E828" i="8"/>
  <c r="C829" i="8" l="1"/>
  <c r="H836" i="2"/>
  <c r="I836" i="2"/>
  <c r="J836" i="2" s="1"/>
  <c r="K836" i="2" l="1"/>
  <c r="F829" i="8"/>
  <c r="E836" i="2" l="1"/>
  <c r="G829" i="8"/>
  <c r="F836" i="2" l="1"/>
  <c r="D829" i="8"/>
  <c r="C837" i="2" l="1"/>
  <c r="E829" i="8"/>
  <c r="C830" i="8" l="1"/>
  <c r="H837" i="2"/>
  <c r="I837" i="2"/>
  <c r="J837" i="2" s="1"/>
  <c r="K837" i="2" l="1"/>
  <c r="F830" i="8"/>
  <c r="E837" i="2" l="1"/>
  <c r="G830" i="8"/>
  <c r="F837" i="2" l="1"/>
  <c r="D830" i="8"/>
  <c r="C838" i="2" l="1"/>
  <c r="E830" i="8"/>
  <c r="C831" i="8" l="1"/>
  <c r="H838" i="2"/>
  <c r="I838" i="2"/>
  <c r="J838" i="2" s="1"/>
  <c r="K838" i="2" l="1"/>
  <c r="F831" i="8"/>
  <c r="E838" i="2" l="1"/>
  <c r="G831" i="8"/>
  <c r="F838" i="2" l="1"/>
  <c r="D831" i="8"/>
  <c r="C839" i="2" l="1"/>
  <c r="E831" i="8"/>
  <c r="C832" i="8" l="1"/>
  <c r="I839" i="2"/>
  <c r="J839" i="2" s="1"/>
  <c r="H839" i="2"/>
  <c r="K839" i="2" l="1"/>
  <c r="F832" i="8"/>
  <c r="E839" i="2" l="1"/>
  <c r="G832" i="8"/>
  <c r="F839" i="2" l="1"/>
  <c r="D832" i="8"/>
  <c r="C840" i="2" l="1"/>
  <c r="E832" i="8"/>
  <c r="C833" i="8" l="1"/>
  <c r="H840" i="2"/>
  <c r="I840" i="2"/>
  <c r="J840" i="2" s="1"/>
  <c r="K840" i="2" l="1"/>
  <c r="F833" i="8"/>
  <c r="E840" i="2" l="1"/>
  <c r="G833" i="8"/>
  <c r="F840" i="2" l="1"/>
  <c r="D833" i="8"/>
  <c r="C841" i="2" l="1"/>
  <c r="E833" i="8"/>
  <c r="C834" i="8" l="1"/>
  <c r="I841" i="2"/>
  <c r="J841" i="2" s="1"/>
  <c r="H841" i="2"/>
  <c r="K841" i="2" l="1"/>
  <c r="F834" i="8"/>
  <c r="E841" i="2" l="1"/>
  <c r="G834" i="8"/>
  <c r="F841" i="2" l="1"/>
  <c r="D834" i="8"/>
  <c r="C842" i="2" l="1"/>
  <c r="E834" i="8"/>
  <c r="C835" i="8" l="1"/>
  <c r="I842" i="2"/>
  <c r="J842" i="2" s="1"/>
  <c r="H842" i="2"/>
  <c r="K842" i="2" l="1"/>
  <c r="F835" i="8"/>
  <c r="E842" i="2" l="1"/>
  <c r="G835" i="8"/>
  <c r="F842" i="2" l="1"/>
  <c r="D835" i="8"/>
  <c r="C843" i="2" l="1"/>
  <c r="E835" i="8"/>
  <c r="C836" i="8" l="1"/>
  <c r="H843" i="2"/>
  <c r="I843" i="2"/>
  <c r="J843" i="2" s="1"/>
  <c r="K843" i="2" l="1"/>
  <c r="F836" i="8"/>
  <c r="E843" i="2" l="1"/>
  <c r="G836" i="8"/>
  <c r="F843" i="2" l="1"/>
  <c r="D836" i="8"/>
  <c r="C844" i="2" l="1"/>
  <c r="E836" i="8"/>
  <c r="C837" i="8" l="1"/>
  <c r="I844" i="2"/>
  <c r="J844" i="2" s="1"/>
  <c r="H844" i="2"/>
  <c r="K844" i="2" l="1"/>
  <c r="F837" i="8"/>
  <c r="E844" i="2" l="1"/>
  <c r="G837" i="8"/>
  <c r="F844" i="2" l="1"/>
  <c r="D837" i="8"/>
  <c r="C845" i="2" l="1"/>
  <c r="E837" i="8"/>
  <c r="C838" i="8" l="1"/>
  <c r="H845" i="2"/>
  <c r="I845" i="2"/>
  <c r="J845" i="2" s="1"/>
  <c r="K845" i="2" l="1"/>
  <c r="F838" i="8"/>
  <c r="E845" i="2" l="1"/>
  <c r="G838" i="8"/>
  <c r="F845" i="2" l="1"/>
  <c r="D838" i="8"/>
  <c r="C846" i="2" l="1"/>
  <c r="E838" i="8"/>
  <c r="C839" i="8" l="1"/>
  <c r="H846" i="2"/>
  <c r="I846" i="2"/>
  <c r="J846" i="2" s="1"/>
  <c r="K846" i="2" l="1"/>
  <c r="F839" i="8"/>
  <c r="E846" i="2" l="1"/>
  <c r="G839" i="8"/>
  <c r="F846" i="2" l="1"/>
  <c r="D839" i="8"/>
  <c r="C847" i="2" l="1"/>
  <c r="E839" i="8"/>
  <c r="C840" i="8" l="1"/>
  <c r="I847" i="2"/>
  <c r="J847" i="2" s="1"/>
  <c r="H847" i="2"/>
  <c r="K847" i="2" l="1"/>
  <c r="F840" i="8"/>
  <c r="E847" i="2" l="1"/>
  <c r="G840" i="8"/>
  <c r="F847" i="2" l="1"/>
  <c r="D840" i="8"/>
  <c r="C848" i="2" l="1"/>
  <c r="E840" i="8"/>
  <c r="C841" i="8" l="1"/>
  <c r="H848" i="2"/>
  <c r="I848" i="2"/>
  <c r="J848" i="2" s="1"/>
  <c r="K848" i="2" l="1"/>
  <c r="F841" i="8"/>
  <c r="E848" i="2" l="1"/>
  <c r="G841" i="8"/>
  <c r="F848" i="2" l="1"/>
  <c r="D841" i="8"/>
  <c r="C849" i="2" l="1"/>
  <c r="E841" i="8"/>
  <c r="C842" i="8" l="1"/>
  <c r="I849" i="2"/>
  <c r="J849" i="2" s="1"/>
  <c r="H849" i="2"/>
  <c r="K849" i="2" l="1"/>
  <c r="F842" i="8"/>
  <c r="E849" i="2" l="1"/>
  <c r="G842" i="8"/>
  <c r="F849" i="2" l="1"/>
  <c r="D842" i="8"/>
  <c r="C850" i="2" l="1"/>
  <c r="E842" i="8"/>
  <c r="C843" i="8" l="1"/>
  <c r="I850" i="2"/>
  <c r="J850" i="2" s="1"/>
  <c r="H850" i="2"/>
  <c r="K850" i="2" l="1"/>
  <c r="F843" i="8"/>
  <c r="E850" i="2" l="1"/>
  <c r="G843" i="8"/>
  <c r="F850" i="2" l="1"/>
  <c r="D843" i="8"/>
  <c r="C851" i="2" l="1"/>
  <c r="E843" i="8"/>
  <c r="C844" i="8" l="1"/>
  <c r="H851" i="2"/>
  <c r="I851" i="2"/>
  <c r="J851" i="2" s="1"/>
  <c r="K851" i="2" l="1"/>
  <c r="F844" i="8"/>
  <c r="E851" i="2" l="1"/>
  <c r="G844" i="8"/>
  <c r="F851" i="2" l="1"/>
  <c r="D844" i="8"/>
  <c r="C852" i="2" l="1"/>
  <c r="E844" i="8"/>
  <c r="C845" i="8" l="1"/>
  <c r="H852" i="2"/>
  <c r="I852" i="2"/>
  <c r="J852" i="2" s="1"/>
  <c r="K852" i="2" l="1"/>
  <c r="F845" i="8"/>
  <c r="E852" i="2" l="1"/>
  <c r="G845" i="8"/>
  <c r="F852" i="2" l="1"/>
  <c r="D845" i="8"/>
  <c r="C853" i="2" l="1"/>
  <c r="E845" i="8"/>
  <c r="C846" i="8" l="1"/>
  <c r="I853" i="2"/>
  <c r="J853" i="2" s="1"/>
  <c r="H853" i="2"/>
  <c r="K853" i="2" l="1"/>
  <c r="F846" i="8"/>
  <c r="E853" i="2" l="1"/>
  <c r="G846" i="8"/>
  <c r="F853" i="2" l="1"/>
  <c r="D846" i="8"/>
  <c r="C854" i="2" l="1"/>
  <c r="E846" i="8"/>
  <c r="C847" i="8" l="1"/>
  <c r="H854" i="2"/>
  <c r="I854" i="2"/>
  <c r="J854" i="2" s="1"/>
  <c r="K854" i="2" l="1"/>
  <c r="F847" i="8"/>
  <c r="E854" i="2" l="1"/>
  <c r="G847" i="8"/>
  <c r="F854" i="2" l="1"/>
  <c r="D847" i="8"/>
  <c r="C855" i="2" l="1"/>
  <c r="E847" i="8"/>
  <c r="C848" i="8" l="1"/>
  <c r="H855" i="2"/>
  <c r="I855" i="2"/>
  <c r="J855" i="2" s="1"/>
  <c r="K855" i="2" l="1"/>
  <c r="F848" i="8"/>
  <c r="E855" i="2" l="1"/>
  <c r="G848" i="8"/>
  <c r="F855" i="2" l="1"/>
  <c r="D848" i="8"/>
  <c r="C856" i="2" l="1"/>
  <c r="E848" i="8"/>
  <c r="C849" i="8" l="1"/>
  <c r="H856" i="2"/>
  <c r="I856" i="2"/>
  <c r="J856" i="2" s="1"/>
  <c r="K856" i="2" l="1"/>
  <c r="F849" i="8"/>
  <c r="E856" i="2" l="1"/>
  <c r="G849" i="8"/>
  <c r="F856" i="2" l="1"/>
  <c r="D849" i="8"/>
  <c r="C857" i="2" l="1"/>
  <c r="E849" i="8"/>
  <c r="C850" i="8" l="1"/>
  <c r="H857" i="2"/>
  <c r="I857" i="2"/>
  <c r="J857" i="2" s="1"/>
  <c r="K857" i="2" l="1"/>
  <c r="F850" i="8"/>
  <c r="E857" i="2" l="1"/>
  <c r="G850" i="8"/>
  <c r="F857" i="2" l="1"/>
  <c r="D850" i="8"/>
  <c r="C858" i="2" l="1"/>
  <c r="E850" i="8"/>
  <c r="C851" i="8" l="1"/>
  <c r="I858" i="2"/>
  <c r="J858" i="2" s="1"/>
  <c r="H858" i="2"/>
  <c r="K858" i="2" l="1"/>
  <c r="F851" i="8"/>
  <c r="E858" i="2" l="1"/>
  <c r="G851" i="8"/>
  <c r="F858" i="2" l="1"/>
  <c r="D851" i="8"/>
  <c r="C859" i="2" l="1"/>
  <c r="E851" i="8"/>
  <c r="C852" i="8" l="1"/>
  <c r="I859" i="2"/>
  <c r="J859" i="2" s="1"/>
  <c r="H859" i="2"/>
  <c r="K859" i="2" l="1"/>
  <c r="F852" i="8"/>
  <c r="E859" i="2" l="1"/>
  <c r="G852" i="8"/>
  <c r="F859" i="2" l="1"/>
  <c r="D852" i="8"/>
  <c r="C860" i="2" l="1"/>
  <c r="E852" i="8"/>
  <c r="C853" i="8" l="1"/>
  <c r="H860" i="2"/>
  <c r="I860" i="2"/>
  <c r="J860" i="2" s="1"/>
  <c r="K860" i="2" l="1"/>
  <c r="F853" i="8"/>
  <c r="E860" i="2" l="1"/>
  <c r="G853" i="8"/>
  <c r="F860" i="2" l="1"/>
  <c r="D853" i="8"/>
  <c r="C861" i="2" l="1"/>
  <c r="E853" i="8"/>
  <c r="C854" i="8" l="1"/>
  <c r="H861" i="2"/>
  <c r="I861" i="2"/>
  <c r="J861" i="2" s="1"/>
  <c r="K861" i="2" l="1"/>
  <c r="F854" i="8"/>
  <c r="E861" i="2" l="1"/>
  <c r="G854" i="8"/>
  <c r="F861" i="2" l="1"/>
  <c r="D854" i="8"/>
  <c r="C862" i="2" l="1"/>
  <c r="E854" i="8"/>
  <c r="C855" i="8" l="1"/>
  <c r="I862" i="2"/>
  <c r="J862" i="2" s="1"/>
  <c r="H862" i="2"/>
  <c r="K862" i="2" l="1"/>
  <c r="F855" i="8"/>
  <c r="E862" i="2" l="1"/>
  <c r="G855" i="8"/>
  <c r="F862" i="2" l="1"/>
  <c r="D855" i="8"/>
  <c r="C863" i="2" l="1"/>
  <c r="E855" i="8"/>
  <c r="C856" i="8" l="1"/>
  <c r="H863" i="2"/>
  <c r="I863" i="2"/>
  <c r="J863" i="2" s="1"/>
  <c r="K863" i="2" l="1"/>
  <c r="F856" i="8"/>
  <c r="E863" i="2" l="1"/>
  <c r="G856" i="8"/>
  <c r="F863" i="2" l="1"/>
  <c r="D856" i="8"/>
  <c r="C864" i="2" l="1"/>
  <c r="E856" i="8"/>
  <c r="C857" i="8" l="1"/>
  <c r="I864" i="2"/>
  <c r="J864" i="2" s="1"/>
  <c r="H864" i="2"/>
  <c r="K864" i="2" l="1"/>
  <c r="F857" i="8"/>
  <c r="E864" i="2" l="1"/>
  <c r="G857" i="8"/>
  <c r="F864" i="2" l="1"/>
  <c r="D857" i="8"/>
  <c r="C865" i="2" l="1"/>
  <c r="E857" i="8"/>
  <c r="C858" i="8" l="1"/>
  <c r="H865" i="2"/>
  <c r="I865" i="2"/>
  <c r="J865" i="2" s="1"/>
  <c r="K865" i="2" l="1"/>
  <c r="F858" i="8"/>
  <c r="E865" i="2" l="1"/>
  <c r="G858" i="8"/>
  <c r="F865" i="2" l="1"/>
  <c r="D858" i="8"/>
  <c r="C866" i="2" l="1"/>
  <c r="E858" i="8"/>
  <c r="C859" i="8" l="1"/>
  <c r="H866" i="2"/>
  <c r="I866" i="2"/>
  <c r="J866" i="2" s="1"/>
  <c r="K866" i="2" l="1"/>
  <c r="F859" i="8"/>
  <c r="E866" i="2" l="1"/>
  <c r="G859" i="8"/>
  <c r="F866" i="2" l="1"/>
  <c r="D859" i="8"/>
  <c r="C867" i="2" l="1"/>
  <c r="E859" i="8"/>
  <c r="C860" i="8" l="1"/>
  <c r="I867" i="2"/>
  <c r="J867" i="2" s="1"/>
  <c r="H867" i="2"/>
  <c r="K867" i="2" l="1"/>
  <c r="F860" i="8"/>
  <c r="E867" i="2" l="1"/>
  <c r="G860" i="8"/>
  <c r="F867" i="2" l="1"/>
  <c r="D860" i="8"/>
  <c r="C868" i="2" l="1"/>
  <c r="E860" i="8"/>
  <c r="C861" i="8" l="1"/>
  <c r="I868" i="2"/>
  <c r="J868" i="2" s="1"/>
  <c r="H868" i="2"/>
  <c r="K868" i="2" l="1"/>
  <c r="F861" i="8"/>
  <c r="E868" i="2" l="1"/>
  <c r="G861" i="8"/>
  <c r="F868" i="2" l="1"/>
  <c r="D861" i="8"/>
  <c r="C869" i="2" l="1"/>
  <c r="E861" i="8"/>
  <c r="C862" i="8" l="1"/>
  <c r="I869" i="2"/>
  <c r="J869" i="2" s="1"/>
  <c r="H869" i="2"/>
  <c r="K869" i="2" l="1"/>
  <c r="F862" i="8"/>
  <c r="E869" i="2" l="1"/>
  <c r="G862" i="8"/>
  <c r="F869" i="2" l="1"/>
  <c r="D862" i="8"/>
  <c r="C870" i="2" l="1"/>
  <c r="E862" i="8"/>
  <c r="C863" i="8" l="1"/>
  <c r="H870" i="2"/>
  <c r="I870" i="2"/>
  <c r="J870" i="2" s="1"/>
  <c r="K870" i="2" l="1"/>
  <c r="F863" i="8"/>
  <c r="E870" i="2" l="1"/>
  <c r="G863" i="8"/>
  <c r="F870" i="2" l="1"/>
  <c r="D863" i="8"/>
  <c r="C871" i="2" l="1"/>
  <c r="E863" i="8"/>
  <c r="C864" i="8" l="1"/>
  <c r="H871" i="2"/>
  <c r="I871" i="2"/>
  <c r="J871" i="2" s="1"/>
  <c r="K871" i="2" l="1"/>
  <c r="F864" i="8"/>
  <c r="E871" i="2" l="1"/>
  <c r="G864" i="8"/>
  <c r="F871" i="2" l="1"/>
  <c r="D864" i="8"/>
  <c r="C872" i="2" l="1"/>
  <c r="E864" i="8"/>
  <c r="C865" i="8" l="1"/>
  <c r="H872" i="2"/>
  <c r="I872" i="2"/>
  <c r="J872" i="2" s="1"/>
  <c r="K872" i="2" l="1"/>
  <c r="F865" i="8"/>
  <c r="E872" i="2" l="1"/>
  <c r="G865" i="8"/>
  <c r="F872" i="2" l="1"/>
  <c r="D865" i="8"/>
  <c r="C873" i="2" l="1"/>
  <c r="E865" i="8"/>
  <c r="C866" i="8" l="1"/>
  <c r="H873" i="2"/>
  <c r="I873" i="2"/>
  <c r="J873" i="2" s="1"/>
  <c r="K873" i="2" l="1"/>
  <c r="F866" i="8"/>
  <c r="E873" i="2" l="1"/>
  <c r="G866" i="8"/>
  <c r="F873" i="2" l="1"/>
  <c r="D866" i="8"/>
  <c r="C874" i="2" l="1"/>
  <c r="E866" i="8"/>
  <c r="C867" i="8" l="1"/>
  <c r="H874" i="2"/>
  <c r="I874" i="2"/>
  <c r="J874" i="2" s="1"/>
  <c r="K874" i="2" l="1"/>
  <c r="F867" i="8"/>
  <c r="E874" i="2" l="1"/>
  <c r="G867" i="8"/>
  <c r="F874" i="2" l="1"/>
  <c r="D867" i="8"/>
  <c r="C875" i="2" l="1"/>
  <c r="E867" i="8"/>
  <c r="C868" i="8" l="1"/>
  <c r="H875" i="2"/>
  <c r="I875" i="2"/>
  <c r="J875" i="2" s="1"/>
  <c r="K875" i="2" l="1"/>
  <c r="F868" i="8"/>
  <c r="E875" i="2" l="1"/>
  <c r="G868" i="8"/>
  <c r="F875" i="2" l="1"/>
  <c r="D868" i="8"/>
  <c r="C876" i="2" l="1"/>
  <c r="E868" i="8"/>
  <c r="C869" i="8" l="1"/>
  <c r="H876" i="2"/>
  <c r="I876" i="2"/>
  <c r="J876" i="2" s="1"/>
  <c r="K876" i="2" l="1"/>
  <c r="F869" i="8"/>
  <c r="E876" i="2" l="1"/>
  <c r="G869" i="8"/>
  <c r="F876" i="2" l="1"/>
  <c r="D869" i="8"/>
  <c r="C877" i="2" l="1"/>
  <c r="E869" i="8"/>
  <c r="C870" i="8" l="1"/>
  <c r="I877" i="2"/>
  <c r="J877" i="2" s="1"/>
  <c r="H877" i="2"/>
  <c r="K877" i="2" l="1"/>
  <c r="F870" i="8"/>
  <c r="E877" i="2" l="1"/>
  <c r="G870" i="8"/>
  <c r="F877" i="2" l="1"/>
  <c r="D870" i="8"/>
  <c r="C878" i="2" l="1"/>
  <c r="E870" i="8"/>
  <c r="C871" i="8" l="1"/>
  <c r="I878" i="2"/>
  <c r="J878" i="2" s="1"/>
  <c r="H878" i="2"/>
  <c r="K878" i="2" l="1"/>
  <c r="F871" i="8"/>
  <c r="E878" i="2" l="1"/>
  <c r="G871" i="8"/>
  <c r="F878" i="2" l="1"/>
  <c r="D871" i="8"/>
  <c r="C879" i="2" l="1"/>
  <c r="E871" i="8"/>
  <c r="C872" i="8" l="1"/>
  <c r="H879" i="2"/>
  <c r="I879" i="2"/>
  <c r="J879" i="2" s="1"/>
  <c r="K879" i="2" l="1"/>
  <c r="F872" i="8"/>
  <c r="E879" i="2" l="1"/>
  <c r="G872" i="8"/>
  <c r="F879" i="2" l="1"/>
  <c r="D872" i="8"/>
  <c r="C880" i="2" l="1"/>
  <c r="E872" i="8"/>
  <c r="C873" i="8" l="1"/>
  <c r="I880" i="2"/>
  <c r="J880" i="2" s="1"/>
  <c r="H880" i="2"/>
  <c r="K880" i="2" l="1"/>
  <c r="F873" i="8"/>
  <c r="E880" i="2" l="1"/>
  <c r="G873" i="8"/>
  <c r="F880" i="2" l="1"/>
  <c r="D873" i="8"/>
  <c r="C881" i="2" l="1"/>
  <c r="E873" i="8"/>
  <c r="C874" i="8" l="1"/>
  <c r="H881" i="2"/>
  <c r="I881" i="2"/>
  <c r="J881" i="2" s="1"/>
  <c r="K881" i="2" l="1"/>
  <c r="F874" i="8"/>
  <c r="E881" i="2" l="1"/>
  <c r="G874" i="8"/>
  <c r="F881" i="2" l="1"/>
  <c r="D874" i="8"/>
  <c r="C882" i="2" l="1"/>
  <c r="E874" i="8"/>
  <c r="C875" i="8" l="1"/>
  <c r="H882" i="2"/>
  <c r="I882" i="2"/>
  <c r="J882" i="2" s="1"/>
  <c r="K882" i="2" l="1"/>
  <c r="F875" i="8"/>
  <c r="E882" i="2" l="1"/>
  <c r="G875" i="8"/>
  <c r="F882" i="2" l="1"/>
  <c r="D875" i="8"/>
  <c r="C883" i="2" l="1"/>
  <c r="E875" i="8"/>
  <c r="C876" i="8" l="1"/>
  <c r="I883" i="2"/>
  <c r="J883" i="2" s="1"/>
  <c r="H883" i="2"/>
  <c r="K883" i="2" l="1"/>
  <c r="F876" i="8"/>
  <c r="E883" i="2" l="1"/>
  <c r="G876" i="8"/>
  <c r="F883" i="2" l="1"/>
  <c r="D876" i="8"/>
  <c r="C884" i="2" l="1"/>
  <c r="E876" i="8"/>
  <c r="C877" i="8" l="1"/>
  <c r="H884" i="2"/>
  <c r="I884" i="2"/>
  <c r="J884" i="2" s="1"/>
  <c r="K884" i="2" l="1"/>
  <c r="F877" i="8"/>
  <c r="E884" i="2" l="1"/>
  <c r="G877" i="8"/>
  <c r="F884" i="2" l="1"/>
  <c r="D877" i="8"/>
  <c r="C885" i="2" l="1"/>
  <c r="E877" i="8"/>
  <c r="C878" i="8" l="1"/>
  <c r="I885" i="2"/>
  <c r="J885" i="2" s="1"/>
  <c r="H885" i="2"/>
  <c r="K885" i="2" l="1"/>
  <c r="F878" i="8"/>
  <c r="E885" i="2" l="1"/>
  <c r="G878" i="8"/>
  <c r="F885" i="2" l="1"/>
  <c r="D878" i="8"/>
  <c r="C886" i="2" l="1"/>
  <c r="E878" i="8"/>
  <c r="C879" i="8" l="1"/>
  <c r="H886" i="2"/>
  <c r="I886" i="2"/>
  <c r="J886" i="2" s="1"/>
  <c r="K886" i="2" l="1"/>
  <c r="F879" i="8"/>
  <c r="E886" i="2" l="1"/>
  <c r="G879" i="8"/>
  <c r="F886" i="2" l="1"/>
  <c r="D879" i="8"/>
  <c r="C887" i="2" l="1"/>
  <c r="E879" i="8"/>
  <c r="C880" i="8" l="1"/>
  <c r="H887" i="2"/>
  <c r="I887" i="2"/>
  <c r="J887" i="2" s="1"/>
  <c r="K887" i="2" l="1"/>
  <c r="F880" i="8"/>
  <c r="E887" i="2" l="1"/>
  <c r="G880" i="8"/>
  <c r="F887" i="2" l="1"/>
  <c r="D880" i="8"/>
  <c r="C888" i="2" l="1"/>
  <c r="E880" i="8"/>
  <c r="C881" i="8" l="1"/>
  <c r="I888" i="2"/>
  <c r="J888" i="2" s="1"/>
  <c r="H888" i="2"/>
  <c r="K888" i="2" l="1"/>
  <c r="F881" i="8"/>
  <c r="E888" i="2" l="1"/>
  <c r="G881" i="8"/>
  <c r="F888" i="2" l="1"/>
  <c r="D881" i="8"/>
  <c r="C889" i="2" l="1"/>
  <c r="E881" i="8"/>
  <c r="C882" i="8" l="1"/>
  <c r="I889" i="2"/>
  <c r="J889" i="2" s="1"/>
  <c r="H889" i="2"/>
  <c r="K889" i="2" l="1"/>
  <c r="F882" i="8"/>
  <c r="E889" i="2" l="1"/>
  <c r="G882" i="8"/>
  <c r="F889" i="2" l="1"/>
  <c r="D882" i="8"/>
  <c r="C890" i="2" l="1"/>
  <c r="E882" i="8"/>
  <c r="C883" i="8" l="1"/>
  <c r="I890" i="2"/>
  <c r="J890" i="2" s="1"/>
  <c r="H890" i="2"/>
  <c r="K890" i="2" l="1"/>
  <c r="F883" i="8"/>
  <c r="E890" i="2" l="1"/>
  <c r="G883" i="8"/>
  <c r="F890" i="2" l="1"/>
  <c r="D883" i="8"/>
  <c r="C891" i="2" l="1"/>
  <c r="E883" i="8"/>
  <c r="C884" i="8" l="1"/>
  <c r="H891" i="2"/>
  <c r="I891" i="2"/>
  <c r="J891" i="2" s="1"/>
  <c r="K891" i="2" l="1"/>
  <c r="F884" i="8"/>
  <c r="E891" i="2" l="1"/>
  <c r="G884" i="8"/>
  <c r="F891" i="2" l="1"/>
  <c r="D884" i="8"/>
  <c r="C892" i="2" l="1"/>
  <c r="E884" i="8"/>
  <c r="C885" i="8" l="1"/>
  <c r="I892" i="2"/>
  <c r="J892" i="2" s="1"/>
  <c r="H892" i="2"/>
  <c r="K892" i="2" l="1"/>
  <c r="F885" i="8"/>
  <c r="E892" i="2" l="1"/>
  <c r="G885" i="8"/>
  <c r="F892" i="2" l="1"/>
  <c r="D885" i="8"/>
  <c r="C893" i="2" l="1"/>
  <c r="E885" i="8"/>
  <c r="C886" i="8" l="1"/>
  <c r="I893" i="2"/>
  <c r="J893" i="2" s="1"/>
  <c r="H893" i="2"/>
  <c r="K893" i="2" l="1"/>
  <c r="F886" i="8"/>
  <c r="E893" i="2" l="1"/>
  <c r="G886" i="8"/>
  <c r="F893" i="2" l="1"/>
  <c r="D886" i="8"/>
  <c r="C894" i="2" l="1"/>
  <c r="E886" i="8"/>
  <c r="C887" i="8" l="1"/>
  <c r="H894" i="2"/>
  <c r="I894" i="2"/>
  <c r="J894" i="2" s="1"/>
  <c r="K894" i="2" l="1"/>
  <c r="F887" i="8"/>
  <c r="E894" i="2" l="1"/>
  <c r="G887" i="8"/>
  <c r="F894" i="2" l="1"/>
  <c r="D887" i="8"/>
  <c r="C895" i="2" l="1"/>
  <c r="E887" i="8"/>
  <c r="C888" i="8" l="1"/>
  <c r="H895" i="2"/>
  <c r="I895" i="2"/>
  <c r="J895" i="2" s="1"/>
  <c r="K895" i="2" l="1"/>
  <c r="F888" i="8"/>
  <c r="E895" i="2" l="1"/>
  <c r="G888" i="8"/>
  <c r="F895" i="2" l="1"/>
  <c r="D888" i="8"/>
  <c r="C896" i="2" l="1"/>
  <c r="E888" i="8"/>
  <c r="C889" i="8" l="1"/>
  <c r="I896" i="2"/>
  <c r="J896" i="2" s="1"/>
  <c r="H896" i="2"/>
  <c r="K896" i="2" l="1"/>
  <c r="F889" i="8"/>
  <c r="E896" i="2" l="1"/>
  <c r="G889" i="8"/>
  <c r="F896" i="2" l="1"/>
  <c r="D889" i="8"/>
  <c r="C897" i="2" l="1"/>
  <c r="E889" i="8"/>
  <c r="C890" i="8" l="1"/>
  <c r="I897" i="2"/>
  <c r="J897" i="2" s="1"/>
  <c r="H897" i="2"/>
  <c r="K897" i="2" l="1"/>
  <c r="F890" i="8"/>
  <c r="E897" i="2" l="1"/>
  <c r="G890" i="8"/>
  <c r="F897" i="2" l="1"/>
  <c r="D890" i="8"/>
  <c r="C898" i="2" l="1"/>
  <c r="E890" i="8"/>
  <c r="C891" i="8" l="1"/>
  <c r="I898" i="2"/>
  <c r="J898" i="2" s="1"/>
  <c r="H898" i="2"/>
  <c r="K898" i="2" l="1"/>
  <c r="F891" i="8"/>
  <c r="E898" i="2" l="1"/>
  <c r="G891" i="8"/>
  <c r="F898" i="2" l="1"/>
  <c r="D891" i="8"/>
  <c r="C899" i="2" l="1"/>
  <c r="E891" i="8"/>
  <c r="C892" i="8" l="1"/>
  <c r="H899" i="2"/>
  <c r="I899" i="2"/>
  <c r="J899" i="2" s="1"/>
  <c r="K899" i="2" l="1"/>
  <c r="F892" i="8"/>
  <c r="E899" i="2" l="1"/>
  <c r="G892" i="8"/>
  <c r="F899" i="2" l="1"/>
  <c r="D892" i="8"/>
  <c r="C900" i="2" l="1"/>
  <c r="E892" i="8"/>
  <c r="C893" i="8" l="1"/>
  <c r="H900" i="2"/>
  <c r="I900" i="2"/>
  <c r="J900" i="2" s="1"/>
  <c r="K900" i="2" l="1"/>
  <c r="F893" i="8"/>
  <c r="E900" i="2" l="1"/>
  <c r="G893" i="8"/>
  <c r="F900" i="2" l="1"/>
  <c r="D893" i="8"/>
  <c r="C901" i="2" l="1"/>
  <c r="E893" i="8"/>
  <c r="C894" i="8" l="1"/>
  <c r="I901" i="2"/>
  <c r="J901" i="2" s="1"/>
  <c r="H901" i="2"/>
  <c r="K901" i="2" l="1"/>
  <c r="F894" i="8"/>
  <c r="E901" i="2" l="1"/>
  <c r="G894" i="8"/>
  <c r="F901" i="2" l="1"/>
  <c r="D894" i="8"/>
  <c r="C902" i="2" l="1"/>
  <c r="E894" i="8"/>
  <c r="C895" i="8" l="1"/>
  <c r="I902" i="2"/>
  <c r="J902" i="2" s="1"/>
  <c r="H902" i="2"/>
  <c r="K902" i="2" l="1"/>
  <c r="F895" i="8"/>
  <c r="E902" i="2" l="1"/>
  <c r="G895" i="8"/>
  <c r="F902" i="2" l="1"/>
  <c r="D895" i="8"/>
  <c r="C903" i="2" l="1"/>
  <c r="E895" i="8"/>
  <c r="C896" i="8" l="1"/>
  <c r="H903" i="2"/>
  <c r="I903" i="2"/>
  <c r="J903" i="2" s="1"/>
  <c r="K903" i="2" l="1"/>
  <c r="F896" i="8"/>
  <c r="E903" i="2" l="1"/>
  <c r="G896" i="8"/>
  <c r="F903" i="2" l="1"/>
  <c r="D896" i="8"/>
  <c r="C904" i="2" l="1"/>
  <c r="E896" i="8"/>
  <c r="C897" i="8" l="1"/>
  <c r="H904" i="2"/>
  <c r="I904" i="2"/>
  <c r="J904" i="2" s="1"/>
  <c r="K904" i="2" l="1"/>
  <c r="F897" i="8"/>
  <c r="E904" i="2" l="1"/>
  <c r="G897" i="8"/>
  <c r="F904" i="2" l="1"/>
  <c r="D897" i="8"/>
  <c r="C905" i="2" l="1"/>
  <c r="E897" i="8"/>
  <c r="C898" i="8" l="1"/>
  <c r="I905" i="2"/>
  <c r="J905" i="2" s="1"/>
  <c r="H905" i="2"/>
  <c r="K905" i="2" l="1"/>
  <c r="F898" i="8"/>
  <c r="E905" i="2" l="1"/>
  <c r="G898" i="8"/>
  <c r="F905" i="2" l="1"/>
  <c r="D898" i="8"/>
  <c r="C906" i="2" l="1"/>
  <c r="E898" i="8"/>
  <c r="C899" i="8" l="1"/>
  <c r="H906" i="2"/>
  <c r="I906" i="2"/>
  <c r="J906" i="2" s="1"/>
  <c r="K906" i="2" l="1"/>
  <c r="F899" i="8"/>
  <c r="E906" i="2" l="1"/>
  <c r="G899" i="8"/>
  <c r="F906" i="2" l="1"/>
  <c r="D899" i="8"/>
  <c r="C907" i="2" l="1"/>
  <c r="E899" i="8"/>
  <c r="C900" i="8" l="1"/>
  <c r="I907" i="2"/>
  <c r="J907" i="2" s="1"/>
  <c r="H907" i="2"/>
  <c r="K907" i="2" l="1"/>
  <c r="F900" i="8"/>
  <c r="E907" i="2" l="1"/>
  <c r="G900" i="8"/>
  <c r="F907" i="2" l="1"/>
  <c r="D900" i="8"/>
  <c r="C908" i="2" l="1"/>
  <c r="E900" i="8"/>
  <c r="C901" i="8" l="1"/>
  <c r="H908" i="2"/>
  <c r="I908" i="2"/>
  <c r="J908" i="2" s="1"/>
  <c r="K908" i="2" l="1"/>
  <c r="F901" i="8"/>
  <c r="E908" i="2" l="1"/>
  <c r="G901" i="8"/>
  <c r="F908" i="2" l="1"/>
  <c r="D901" i="8"/>
  <c r="C909" i="2" l="1"/>
  <c r="E901" i="8"/>
  <c r="C902" i="8" l="1"/>
  <c r="H909" i="2"/>
  <c r="I909" i="2"/>
  <c r="J909" i="2" s="1"/>
  <c r="K909" i="2" l="1"/>
  <c r="F902" i="8"/>
  <c r="E909" i="2" l="1"/>
  <c r="G902" i="8"/>
  <c r="F909" i="2" l="1"/>
  <c r="D902" i="8"/>
  <c r="C910" i="2" l="1"/>
  <c r="E902" i="8"/>
  <c r="C903" i="8" l="1"/>
  <c r="H910" i="2"/>
  <c r="I910" i="2"/>
  <c r="J910" i="2" s="1"/>
  <c r="K910" i="2" l="1"/>
  <c r="F903" i="8"/>
  <c r="E910" i="2" l="1"/>
  <c r="G903" i="8"/>
  <c r="F910" i="2" l="1"/>
  <c r="D903" i="8"/>
  <c r="C911" i="2" l="1"/>
  <c r="E903" i="8"/>
  <c r="C904" i="8" l="1"/>
  <c r="I911" i="2"/>
  <c r="J911" i="2" s="1"/>
  <c r="H911" i="2"/>
  <c r="K911" i="2" l="1"/>
  <c r="F904" i="8"/>
  <c r="E911" i="2" l="1"/>
  <c r="G904" i="8"/>
  <c r="F911" i="2" l="1"/>
  <c r="D904" i="8"/>
  <c r="C912" i="2" l="1"/>
  <c r="E904" i="8"/>
  <c r="C905" i="8" l="1"/>
  <c r="H912" i="2"/>
  <c r="I912" i="2"/>
  <c r="J912" i="2" s="1"/>
  <c r="K912" i="2" l="1"/>
  <c r="F905" i="8"/>
  <c r="E912" i="2" l="1"/>
  <c r="G905" i="8"/>
  <c r="F912" i="2" l="1"/>
  <c r="D905" i="8"/>
  <c r="C913" i="2" l="1"/>
  <c r="E905" i="8"/>
  <c r="C906" i="8" l="1"/>
  <c r="I913" i="2"/>
  <c r="J913" i="2" s="1"/>
  <c r="H913" i="2"/>
  <c r="K913" i="2" l="1"/>
  <c r="F906" i="8"/>
  <c r="E913" i="2" l="1"/>
  <c r="G906" i="8"/>
  <c r="F913" i="2" l="1"/>
  <c r="D906" i="8"/>
  <c r="C914" i="2" l="1"/>
  <c r="E906" i="8"/>
  <c r="C907" i="8" l="1"/>
  <c r="I914" i="2"/>
  <c r="J914" i="2" s="1"/>
  <c r="H914" i="2"/>
  <c r="K914" i="2" l="1"/>
  <c r="F907" i="8"/>
  <c r="E914" i="2" l="1"/>
  <c r="G907" i="8"/>
  <c r="F914" i="2" l="1"/>
  <c r="D907" i="8"/>
  <c r="C915" i="2" l="1"/>
  <c r="E907" i="8"/>
  <c r="C908" i="8" l="1"/>
  <c r="I915" i="2"/>
  <c r="J915" i="2" s="1"/>
  <c r="H915" i="2"/>
  <c r="K915" i="2" l="1"/>
  <c r="F908" i="8"/>
  <c r="E915" i="2" l="1"/>
  <c r="G908" i="8"/>
  <c r="F915" i="2" l="1"/>
  <c r="D908" i="8"/>
  <c r="C916" i="2" l="1"/>
  <c r="E908" i="8"/>
  <c r="C909" i="8" l="1"/>
  <c r="H916" i="2"/>
  <c r="I916" i="2"/>
  <c r="J916" i="2" s="1"/>
  <c r="K916" i="2" l="1"/>
  <c r="F909" i="8"/>
  <c r="E916" i="2" l="1"/>
  <c r="G909" i="8"/>
  <c r="F916" i="2" l="1"/>
  <c r="D909" i="8"/>
  <c r="C917" i="2" l="1"/>
  <c r="E909" i="8"/>
  <c r="C910" i="8" l="1"/>
  <c r="H917" i="2"/>
  <c r="I917" i="2"/>
  <c r="J917" i="2" s="1"/>
  <c r="K917" i="2" l="1"/>
  <c r="F910" i="8"/>
  <c r="E917" i="2" l="1"/>
  <c r="G910" i="8"/>
  <c r="F917" i="2" l="1"/>
  <c r="D910" i="8"/>
  <c r="C918" i="2" l="1"/>
  <c r="E910" i="8"/>
  <c r="C911" i="8" l="1"/>
  <c r="I918" i="2"/>
  <c r="J918" i="2" s="1"/>
  <c r="H918" i="2"/>
  <c r="K918" i="2" l="1"/>
  <c r="F911" i="8"/>
  <c r="E918" i="2" l="1"/>
  <c r="G911" i="8"/>
  <c r="F918" i="2" l="1"/>
  <c r="D911" i="8"/>
  <c r="C919" i="2" l="1"/>
  <c r="E911" i="8"/>
  <c r="C912" i="8" l="1"/>
  <c r="H919" i="2"/>
  <c r="I919" i="2"/>
  <c r="J919" i="2" s="1"/>
  <c r="K919" i="2" l="1"/>
  <c r="F912" i="8"/>
  <c r="E919" i="2" l="1"/>
  <c r="G912" i="8"/>
  <c r="F919" i="2" l="1"/>
  <c r="D912" i="8"/>
  <c r="C920" i="2" l="1"/>
  <c r="E912" i="8"/>
  <c r="C913" i="8" l="1"/>
  <c r="I920" i="2"/>
  <c r="J920" i="2" s="1"/>
  <c r="H920" i="2"/>
  <c r="K920" i="2" l="1"/>
  <c r="F913" i="8"/>
  <c r="E920" i="2" l="1"/>
  <c r="G913" i="8"/>
  <c r="F920" i="2" l="1"/>
  <c r="D913" i="8"/>
  <c r="C921" i="2" l="1"/>
  <c r="E913" i="8"/>
  <c r="C914" i="8" l="1"/>
  <c r="I921" i="2"/>
  <c r="J921" i="2" s="1"/>
  <c r="H921" i="2"/>
  <c r="K921" i="2" l="1"/>
  <c r="F914" i="8"/>
  <c r="E921" i="2" l="1"/>
  <c r="G914" i="8"/>
  <c r="F921" i="2" l="1"/>
  <c r="D914" i="8"/>
  <c r="C922" i="2" l="1"/>
  <c r="E914" i="8"/>
  <c r="C915" i="8" l="1"/>
  <c r="I922" i="2"/>
  <c r="J922" i="2" s="1"/>
  <c r="H922" i="2"/>
  <c r="K922" i="2" l="1"/>
  <c r="F915" i="8"/>
  <c r="E922" i="2" l="1"/>
  <c r="G915" i="8"/>
  <c r="F922" i="2" l="1"/>
  <c r="D915" i="8"/>
  <c r="C923" i="2" l="1"/>
  <c r="E915" i="8"/>
  <c r="C916" i="8" l="1"/>
  <c r="I923" i="2"/>
  <c r="J923" i="2" s="1"/>
  <c r="H923" i="2"/>
  <c r="K923" i="2" l="1"/>
  <c r="F916" i="8"/>
  <c r="E923" i="2" l="1"/>
  <c r="G916" i="8"/>
  <c r="F923" i="2" l="1"/>
  <c r="D916" i="8"/>
  <c r="C924" i="2" l="1"/>
  <c r="E916" i="8"/>
  <c r="C917" i="8" l="1"/>
  <c r="I924" i="2"/>
  <c r="J924" i="2" s="1"/>
  <c r="H924" i="2"/>
  <c r="K924" i="2" l="1"/>
  <c r="F917" i="8"/>
  <c r="E924" i="2" l="1"/>
  <c r="G917" i="8"/>
  <c r="F924" i="2" l="1"/>
  <c r="D917" i="8"/>
  <c r="C925" i="2" l="1"/>
  <c r="E917" i="8"/>
  <c r="C918" i="8" l="1"/>
  <c r="I925" i="2"/>
  <c r="J925" i="2" s="1"/>
  <c r="H925" i="2"/>
  <c r="K925" i="2" l="1"/>
  <c r="F918" i="8"/>
  <c r="E925" i="2" l="1"/>
  <c r="G918" i="8"/>
  <c r="F925" i="2" l="1"/>
  <c r="D918" i="8"/>
  <c r="C926" i="2" l="1"/>
  <c r="E918" i="8"/>
  <c r="C919" i="8" l="1"/>
  <c r="I926" i="2"/>
  <c r="J926" i="2" s="1"/>
  <c r="H926" i="2"/>
  <c r="K926" i="2" l="1"/>
  <c r="F919" i="8"/>
  <c r="E926" i="2" l="1"/>
  <c r="G919" i="8"/>
  <c r="F926" i="2" l="1"/>
  <c r="D919" i="8"/>
  <c r="C927" i="2" l="1"/>
  <c r="E919" i="8"/>
  <c r="C920" i="8" l="1"/>
  <c r="I927" i="2"/>
  <c r="J927" i="2" s="1"/>
  <c r="H927" i="2"/>
  <c r="K927" i="2" l="1"/>
  <c r="F920" i="8"/>
  <c r="E927" i="2" l="1"/>
  <c r="G920" i="8"/>
  <c r="F927" i="2" l="1"/>
  <c r="D920" i="8"/>
  <c r="C928" i="2" l="1"/>
  <c r="E920" i="8"/>
  <c r="C921" i="8" l="1"/>
  <c r="H928" i="2"/>
  <c r="I928" i="2"/>
  <c r="J928" i="2" s="1"/>
  <c r="K928" i="2" l="1"/>
  <c r="F921" i="8"/>
  <c r="E928" i="2" l="1"/>
  <c r="G921" i="8"/>
  <c r="F928" i="2" l="1"/>
  <c r="D921" i="8"/>
  <c r="C929" i="2" l="1"/>
  <c r="E921" i="8"/>
  <c r="C922" i="8" l="1"/>
  <c r="I929" i="2"/>
  <c r="J929" i="2" s="1"/>
  <c r="H929" i="2"/>
  <c r="K929" i="2" l="1"/>
  <c r="F922" i="8"/>
  <c r="E929" i="2" l="1"/>
  <c r="G922" i="8"/>
  <c r="F929" i="2" l="1"/>
  <c r="D922" i="8"/>
  <c r="C930" i="2" l="1"/>
  <c r="E922" i="8"/>
  <c r="C923" i="8" l="1"/>
  <c r="H930" i="2"/>
  <c r="I930" i="2"/>
  <c r="J930" i="2" s="1"/>
  <c r="K930" i="2" l="1"/>
  <c r="F923" i="8"/>
  <c r="E930" i="2" l="1"/>
  <c r="G923" i="8"/>
  <c r="F930" i="2" l="1"/>
  <c r="D923" i="8"/>
  <c r="C931" i="2" l="1"/>
  <c r="E923" i="8"/>
  <c r="C924" i="8" l="1"/>
  <c r="I931" i="2"/>
  <c r="J931" i="2" s="1"/>
  <c r="H931" i="2"/>
  <c r="K931" i="2" l="1"/>
  <c r="F924" i="8"/>
  <c r="E931" i="2" l="1"/>
  <c r="G924" i="8"/>
  <c r="F931" i="2" l="1"/>
  <c r="D924" i="8"/>
  <c r="C932" i="2" l="1"/>
  <c r="E924" i="8"/>
  <c r="C925" i="8" l="1"/>
  <c r="I932" i="2"/>
  <c r="J932" i="2" s="1"/>
  <c r="H932" i="2"/>
  <c r="K932" i="2" l="1"/>
  <c r="F925" i="8"/>
  <c r="E932" i="2" l="1"/>
  <c r="G925" i="8"/>
  <c r="F932" i="2" l="1"/>
  <c r="D925" i="8"/>
  <c r="C933" i="2" l="1"/>
  <c r="E925" i="8"/>
  <c r="C926" i="8" l="1"/>
  <c r="I933" i="2"/>
  <c r="J933" i="2" s="1"/>
  <c r="H933" i="2"/>
  <c r="K933" i="2" l="1"/>
  <c r="F926" i="8"/>
  <c r="E933" i="2" l="1"/>
  <c r="G926" i="8"/>
  <c r="F933" i="2" l="1"/>
  <c r="D926" i="8"/>
  <c r="C934" i="2" l="1"/>
  <c r="E926" i="8"/>
  <c r="C927" i="8" l="1"/>
  <c r="I934" i="2"/>
  <c r="J934" i="2" s="1"/>
  <c r="H934" i="2"/>
  <c r="K934" i="2" l="1"/>
  <c r="F927" i="8"/>
  <c r="E934" i="2" l="1"/>
  <c r="G927" i="8"/>
  <c r="F934" i="2" l="1"/>
  <c r="D927" i="8"/>
  <c r="C935" i="2" l="1"/>
  <c r="E927" i="8"/>
  <c r="C928" i="8" l="1"/>
  <c r="I935" i="2"/>
  <c r="J935" i="2" s="1"/>
  <c r="H935" i="2"/>
  <c r="K935" i="2" l="1"/>
  <c r="F928" i="8"/>
  <c r="E935" i="2" l="1"/>
  <c r="G928" i="8"/>
  <c r="F935" i="2" l="1"/>
  <c r="D928" i="8"/>
  <c r="C936" i="2" l="1"/>
  <c r="E928" i="8"/>
  <c r="C929" i="8" l="1"/>
  <c r="I936" i="2"/>
  <c r="J936" i="2" s="1"/>
  <c r="H936" i="2"/>
  <c r="K936" i="2" l="1"/>
  <c r="F929" i="8"/>
  <c r="E936" i="2" l="1"/>
  <c r="G929" i="8"/>
  <c r="F936" i="2" l="1"/>
  <c r="D929" i="8"/>
  <c r="C937" i="2" l="1"/>
  <c r="E929" i="8"/>
  <c r="C930" i="8" l="1"/>
  <c r="I937" i="2"/>
  <c r="J937" i="2" s="1"/>
  <c r="H937" i="2"/>
  <c r="K937" i="2" l="1"/>
  <c r="F930" i="8"/>
  <c r="E937" i="2" l="1"/>
  <c r="G930" i="8"/>
  <c r="F937" i="2" l="1"/>
  <c r="D930" i="8"/>
  <c r="C938" i="2" l="1"/>
  <c r="E930" i="8"/>
  <c r="C931" i="8" l="1"/>
  <c r="I938" i="2"/>
  <c r="J938" i="2" s="1"/>
  <c r="H938" i="2"/>
  <c r="K938" i="2" l="1"/>
  <c r="F931" i="8"/>
  <c r="E938" i="2" l="1"/>
  <c r="G931" i="8"/>
  <c r="F938" i="2" l="1"/>
  <c r="D931" i="8"/>
  <c r="C939" i="2" l="1"/>
  <c r="E931" i="8"/>
  <c r="C932" i="8" l="1"/>
  <c r="I939" i="2"/>
  <c r="J939" i="2" s="1"/>
  <c r="H939" i="2"/>
  <c r="K939" i="2" l="1"/>
  <c r="F932" i="8"/>
  <c r="E939" i="2" l="1"/>
  <c r="G932" i="8"/>
  <c r="F939" i="2" l="1"/>
  <c r="D932" i="8"/>
  <c r="C940" i="2" l="1"/>
  <c r="E932" i="8"/>
  <c r="C933" i="8" l="1"/>
  <c r="H940" i="2"/>
  <c r="I940" i="2"/>
  <c r="J940" i="2" s="1"/>
  <c r="K940" i="2" l="1"/>
  <c r="F933" i="8"/>
  <c r="E940" i="2" l="1"/>
  <c r="G933" i="8"/>
  <c r="F940" i="2" l="1"/>
  <c r="D933" i="8"/>
  <c r="C941" i="2" l="1"/>
  <c r="E933" i="8"/>
  <c r="C934" i="8" l="1"/>
  <c r="I941" i="2"/>
  <c r="J941" i="2" s="1"/>
  <c r="H941" i="2"/>
  <c r="K941" i="2" l="1"/>
  <c r="F934" i="8"/>
  <c r="E941" i="2" l="1"/>
  <c r="G934" i="8"/>
  <c r="F941" i="2" l="1"/>
  <c r="D934" i="8"/>
  <c r="C942" i="2" l="1"/>
  <c r="E934" i="8"/>
  <c r="C935" i="8" l="1"/>
  <c r="H942" i="2"/>
  <c r="I942" i="2"/>
  <c r="J942" i="2" s="1"/>
  <c r="K942" i="2" l="1"/>
  <c r="F935" i="8"/>
  <c r="E942" i="2" l="1"/>
  <c r="G935" i="8"/>
  <c r="F942" i="2" l="1"/>
  <c r="D935" i="8"/>
  <c r="C943" i="2" l="1"/>
  <c r="E935" i="8"/>
  <c r="C936" i="8" l="1"/>
  <c r="H943" i="2"/>
  <c r="I943" i="2"/>
  <c r="J943" i="2" s="1"/>
  <c r="K943" i="2" l="1"/>
  <c r="F936" i="8"/>
  <c r="E943" i="2" l="1"/>
  <c r="G936" i="8"/>
  <c r="F943" i="2" l="1"/>
  <c r="D936" i="8"/>
  <c r="C944" i="2" l="1"/>
  <c r="E936" i="8"/>
  <c r="C937" i="8" l="1"/>
  <c r="H944" i="2"/>
  <c r="I944" i="2"/>
  <c r="J944" i="2" s="1"/>
  <c r="K944" i="2" l="1"/>
  <c r="F937" i="8"/>
  <c r="E944" i="2" l="1"/>
  <c r="G937" i="8"/>
  <c r="F944" i="2" l="1"/>
  <c r="D937" i="8"/>
  <c r="C945" i="2" l="1"/>
  <c r="E937" i="8"/>
  <c r="C938" i="8" l="1"/>
  <c r="I945" i="2"/>
  <c r="J945" i="2" s="1"/>
  <c r="H945" i="2"/>
  <c r="K945" i="2" l="1"/>
  <c r="F938" i="8"/>
  <c r="E945" i="2" l="1"/>
  <c r="G938" i="8"/>
  <c r="F945" i="2" l="1"/>
  <c r="D938" i="8"/>
  <c r="C946" i="2" l="1"/>
  <c r="E938" i="8"/>
  <c r="C939" i="8" l="1"/>
  <c r="H946" i="2"/>
  <c r="I946" i="2"/>
  <c r="J946" i="2" s="1"/>
  <c r="K946" i="2" l="1"/>
  <c r="F939" i="8"/>
  <c r="E946" i="2" l="1"/>
  <c r="G939" i="8"/>
  <c r="F946" i="2" l="1"/>
  <c r="D939" i="8"/>
  <c r="C947" i="2" l="1"/>
  <c r="E939" i="8"/>
  <c r="C940" i="8" l="1"/>
  <c r="I947" i="2"/>
  <c r="J947" i="2" s="1"/>
  <c r="H947" i="2"/>
  <c r="K947" i="2" l="1"/>
  <c r="F940" i="8"/>
  <c r="E947" i="2" l="1"/>
  <c r="G940" i="8"/>
  <c r="F947" i="2" l="1"/>
  <c r="D940" i="8"/>
  <c r="C948" i="2" l="1"/>
  <c r="E940" i="8"/>
  <c r="C941" i="8" l="1"/>
  <c r="H948" i="2"/>
  <c r="I948" i="2"/>
  <c r="J948" i="2" s="1"/>
  <c r="K948" i="2" l="1"/>
  <c r="F941" i="8"/>
  <c r="E948" i="2" l="1"/>
  <c r="G941" i="8"/>
  <c r="F948" i="2" l="1"/>
  <c r="D941" i="8"/>
  <c r="C949" i="2" l="1"/>
  <c r="E941" i="8"/>
  <c r="C942" i="8" l="1"/>
  <c r="I949" i="2"/>
  <c r="J949" i="2" s="1"/>
  <c r="H949" i="2"/>
  <c r="K949" i="2" l="1"/>
  <c r="F942" i="8"/>
  <c r="E949" i="2" l="1"/>
  <c r="G942" i="8"/>
  <c r="F949" i="2" l="1"/>
  <c r="D942" i="8"/>
  <c r="C950" i="2" l="1"/>
  <c r="E942" i="8"/>
  <c r="C943" i="8" l="1"/>
  <c r="I950" i="2"/>
  <c r="J950" i="2" s="1"/>
  <c r="H950" i="2"/>
  <c r="K950" i="2" l="1"/>
  <c r="F943" i="8"/>
  <c r="E950" i="2" l="1"/>
  <c r="G943" i="8"/>
  <c r="F950" i="2" l="1"/>
  <c r="D943" i="8"/>
  <c r="C951" i="2" l="1"/>
  <c r="E943" i="8"/>
  <c r="C944" i="8" l="1"/>
  <c r="H951" i="2"/>
  <c r="I951" i="2"/>
  <c r="J951" i="2" s="1"/>
  <c r="K951" i="2" l="1"/>
  <c r="F944" i="8"/>
  <c r="E951" i="2" l="1"/>
  <c r="G944" i="8"/>
  <c r="F951" i="2" l="1"/>
  <c r="D944" i="8"/>
  <c r="C952" i="2" l="1"/>
  <c r="E944" i="8"/>
  <c r="C945" i="8" l="1"/>
  <c r="I952" i="2"/>
  <c r="J952" i="2" s="1"/>
  <c r="H952" i="2"/>
  <c r="K952" i="2" l="1"/>
  <c r="F945" i="8"/>
  <c r="E952" i="2" l="1"/>
  <c r="G945" i="8"/>
  <c r="F952" i="2" l="1"/>
  <c r="D945" i="8"/>
  <c r="C953" i="2" l="1"/>
  <c r="E945" i="8"/>
  <c r="C946" i="8" l="1"/>
  <c r="H953" i="2"/>
  <c r="I953" i="2"/>
  <c r="J953" i="2" s="1"/>
  <c r="K953" i="2" l="1"/>
  <c r="F946" i="8"/>
  <c r="E953" i="2" l="1"/>
  <c r="G946" i="8"/>
  <c r="F953" i="2" l="1"/>
  <c r="D946" i="8"/>
  <c r="C954" i="2" l="1"/>
  <c r="E946" i="8"/>
  <c r="C947" i="8" l="1"/>
  <c r="I954" i="2"/>
  <c r="J954" i="2" s="1"/>
  <c r="H954" i="2"/>
  <c r="K954" i="2" l="1"/>
  <c r="F947" i="8"/>
  <c r="E954" i="2" l="1"/>
  <c r="G947" i="8"/>
  <c r="F954" i="2" l="1"/>
  <c r="D947" i="8"/>
  <c r="C955" i="2" l="1"/>
  <c r="E947" i="8"/>
  <c r="C948" i="8" l="1"/>
  <c r="I955" i="2"/>
  <c r="J955" i="2" s="1"/>
  <c r="H955" i="2"/>
  <c r="K955" i="2" l="1"/>
  <c r="F948" i="8"/>
  <c r="E955" i="2" l="1"/>
  <c r="G948" i="8"/>
  <c r="F955" i="2" l="1"/>
  <c r="D948" i="8"/>
  <c r="C956" i="2" l="1"/>
  <c r="E948" i="8"/>
  <c r="C949" i="8" l="1"/>
  <c r="I956" i="2"/>
  <c r="J956" i="2" s="1"/>
  <c r="H956" i="2"/>
  <c r="K956" i="2" l="1"/>
  <c r="F949" i="8"/>
  <c r="E956" i="2" l="1"/>
  <c r="G949" i="8"/>
  <c r="F956" i="2" l="1"/>
  <c r="D949" i="8"/>
  <c r="C957" i="2" l="1"/>
  <c r="E949" i="8"/>
  <c r="C950" i="8" l="1"/>
  <c r="I957" i="2"/>
  <c r="J957" i="2" s="1"/>
  <c r="H957" i="2"/>
  <c r="K957" i="2" l="1"/>
  <c r="F950" i="8"/>
  <c r="E957" i="2" l="1"/>
  <c r="G950" i="8"/>
  <c r="F957" i="2" l="1"/>
  <c r="D950" i="8"/>
  <c r="C958" i="2" l="1"/>
  <c r="E950" i="8"/>
  <c r="C951" i="8" l="1"/>
  <c r="H958" i="2"/>
  <c r="I958" i="2"/>
  <c r="J958" i="2" s="1"/>
  <c r="K958" i="2" l="1"/>
  <c r="F951" i="8"/>
  <c r="E958" i="2" l="1"/>
  <c r="G951" i="8"/>
  <c r="F958" i="2" l="1"/>
  <c r="D951" i="8"/>
  <c r="C959" i="2" l="1"/>
  <c r="E951" i="8"/>
  <c r="C952" i="8" l="1"/>
  <c r="H959" i="2"/>
  <c r="I959" i="2"/>
  <c r="J959" i="2" s="1"/>
  <c r="K959" i="2" l="1"/>
  <c r="F952" i="8"/>
  <c r="E959" i="2" l="1"/>
  <c r="G952" i="8"/>
  <c r="F959" i="2" l="1"/>
  <c r="D952" i="8"/>
  <c r="C960" i="2" l="1"/>
  <c r="E952" i="8"/>
  <c r="C953" i="8" l="1"/>
  <c r="I960" i="2"/>
  <c r="J960" i="2" s="1"/>
  <c r="H960" i="2"/>
  <c r="K960" i="2" l="1"/>
  <c r="F953" i="8"/>
  <c r="E960" i="2" l="1"/>
  <c r="G953" i="8"/>
  <c r="F960" i="2" l="1"/>
  <c r="D953" i="8"/>
  <c r="C961" i="2" l="1"/>
  <c r="E953" i="8"/>
  <c r="C954" i="8" l="1"/>
  <c r="I961" i="2"/>
  <c r="J961" i="2" s="1"/>
  <c r="H961" i="2"/>
  <c r="K961" i="2" l="1"/>
  <c r="F954" i="8"/>
  <c r="E961" i="2" l="1"/>
  <c r="G954" i="8"/>
  <c r="F961" i="2" l="1"/>
  <c r="D954" i="8"/>
  <c r="C962" i="2" l="1"/>
  <c r="E954" i="8"/>
  <c r="C955" i="8" l="1"/>
  <c r="I962" i="2"/>
  <c r="J962" i="2" s="1"/>
  <c r="H962" i="2"/>
  <c r="K962" i="2" l="1"/>
  <c r="F955" i="8"/>
  <c r="E962" i="2" l="1"/>
  <c r="G955" i="8"/>
  <c r="F962" i="2" l="1"/>
  <c r="D955" i="8"/>
  <c r="C963" i="2" l="1"/>
  <c r="E955" i="8"/>
  <c r="C956" i="8" l="1"/>
  <c r="I963" i="2"/>
  <c r="J963" i="2" s="1"/>
  <c r="H963" i="2"/>
  <c r="K963" i="2" l="1"/>
  <c r="F956" i="8"/>
  <c r="E963" i="2" l="1"/>
  <c r="G956" i="8"/>
  <c r="F963" i="2" l="1"/>
  <c r="D956" i="8"/>
  <c r="C964" i="2" l="1"/>
  <c r="E956" i="8"/>
  <c r="C957" i="8" l="1"/>
  <c r="I964" i="2"/>
  <c r="J964" i="2" s="1"/>
  <c r="H964" i="2"/>
  <c r="K964" i="2" l="1"/>
  <c r="F957" i="8"/>
  <c r="E964" i="2" l="1"/>
  <c r="G957" i="8"/>
  <c r="F964" i="2" l="1"/>
  <c r="D957" i="8"/>
  <c r="C965" i="2" l="1"/>
  <c r="E957" i="8"/>
  <c r="C958" i="8" l="1"/>
  <c r="H965" i="2"/>
  <c r="I965" i="2"/>
  <c r="J965" i="2" s="1"/>
  <c r="K965" i="2" l="1"/>
  <c r="F958" i="8"/>
  <c r="E965" i="2" l="1"/>
  <c r="G958" i="8"/>
  <c r="F965" i="2" l="1"/>
  <c r="D958" i="8"/>
  <c r="C966" i="2" l="1"/>
  <c r="E958" i="8"/>
  <c r="C959" i="8" l="1"/>
  <c r="H966" i="2"/>
  <c r="I966" i="2"/>
  <c r="J966" i="2" s="1"/>
  <c r="K966" i="2" l="1"/>
  <c r="F959" i="8"/>
  <c r="E966" i="2" l="1"/>
  <c r="G959" i="8"/>
  <c r="F966" i="2" l="1"/>
  <c r="D959" i="8"/>
  <c r="C967" i="2" l="1"/>
  <c r="E959" i="8"/>
  <c r="C960" i="8" l="1"/>
  <c r="H967" i="2"/>
  <c r="I967" i="2"/>
  <c r="J967" i="2" s="1"/>
  <c r="K967" i="2" l="1"/>
  <c r="F960" i="8"/>
  <c r="E967" i="2" l="1"/>
  <c r="G960" i="8"/>
  <c r="F967" i="2" l="1"/>
  <c r="D960" i="8"/>
  <c r="C968" i="2" l="1"/>
  <c r="E960" i="8"/>
  <c r="C961" i="8" l="1"/>
  <c r="I968" i="2"/>
  <c r="J968" i="2" s="1"/>
  <c r="H968" i="2"/>
  <c r="K968" i="2" l="1"/>
  <c r="F961" i="8"/>
  <c r="E968" i="2" l="1"/>
  <c r="G961" i="8"/>
  <c r="F968" i="2" l="1"/>
  <c r="D961" i="8"/>
  <c r="C969" i="2" l="1"/>
  <c r="E961" i="8"/>
  <c r="C962" i="8" l="1"/>
  <c r="H969" i="2"/>
  <c r="I969" i="2"/>
  <c r="J969" i="2" s="1"/>
  <c r="K969" i="2" l="1"/>
  <c r="F962" i="8"/>
  <c r="E969" i="2" l="1"/>
  <c r="G962" i="8"/>
  <c r="F969" i="2" l="1"/>
  <c r="D962" i="8"/>
  <c r="C970" i="2" l="1"/>
  <c r="E962" i="8"/>
  <c r="C963" i="8" l="1"/>
  <c r="I970" i="2"/>
  <c r="J970" i="2" s="1"/>
  <c r="H970" i="2"/>
  <c r="K970" i="2" l="1"/>
  <c r="F963" i="8"/>
  <c r="E970" i="2" l="1"/>
  <c r="G963" i="8"/>
  <c r="F970" i="2" l="1"/>
  <c r="D963" i="8"/>
  <c r="C971" i="2" l="1"/>
  <c r="E963" i="8"/>
  <c r="C964" i="8" l="1"/>
  <c r="I971" i="2"/>
  <c r="J971" i="2" s="1"/>
  <c r="H971" i="2"/>
  <c r="K971" i="2" l="1"/>
  <c r="F964" i="8"/>
  <c r="E971" i="2" l="1"/>
  <c r="G964" i="8"/>
  <c r="F971" i="2" l="1"/>
  <c r="D964" i="8"/>
  <c r="C972" i="2" l="1"/>
  <c r="E964" i="8"/>
  <c r="C965" i="8" l="1"/>
  <c r="I972" i="2"/>
  <c r="J972" i="2" s="1"/>
  <c r="H972" i="2"/>
  <c r="K972" i="2" l="1"/>
  <c r="F965" i="8"/>
  <c r="E972" i="2" l="1"/>
  <c r="G965" i="8"/>
  <c r="F972" i="2" l="1"/>
  <c r="D965" i="8"/>
  <c r="C973" i="2" l="1"/>
  <c r="E965" i="8"/>
  <c r="C966" i="8" l="1"/>
  <c r="I973" i="2"/>
  <c r="J973" i="2" s="1"/>
  <c r="H973" i="2"/>
  <c r="K973" i="2" l="1"/>
  <c r="F966" i="8"/>
  <c r="E973" i="2" l="1"/>
  <c r="G966" i="8"/>
  <c r="F973" i="2" l="1"/>
  <c r="D966" i="8"/>
  <c r="C974" i="2" l="1"/>
  <c r="E966" i="8"/>
  <c r="C967" i="8" l="1"/>
  <c r="I974" i="2"/>
  <c r="J974" i="2" s="1"/>
  <c r="H974" i="2"/>
  <c r="K974" i="2" l="1"/>
  <c r="F967" i="8"/>
  <c r="E974" i="2" l="1"/>
  <c r="G967" i="8"/>
  <c r="F974" i="2" l="1"/>
  <c r="D967" i="8"/>
  <c r="C975" i="2" l="1"/>
  <c r="E967" i="8"/>
  <c r="C968" i="8" l="1"/>
  <c r="I975" i="2"/>
  <c r="J975" i="2" s="1"/>
  <c r="H975" i="2"/>
  <c r="K975" i="2" l="1"/>
  <c r="F968" i="8"/>
  <c r="E975" i="2" l="1"/>
  <c r="G968" i="8"/>
  <c r="F975" i="2" l="1"/>
  <c r="D968" i="8"/>
  <c r="C976" i="2" l="1"/>
  <c r="E968" i="8"/>
  <c r="C969" i="8" l="1"/>
  <c r="I976" i="2"/>
  <c r="J976" i="2" s="1"/>
  <c r="H976" i="2"/>
  <c r="K976" i="2" l="1"/>
  <c r="F969" i="8"/>
  <c r="E976" i="2" l="1"/>
  <c r="G969" i="8"/>
  <c r="F976" i="2" l="1"/>
  <c r="D969" i="8"/>
  <c r="C977" i="2" l="1"/>
  <c r="E969" i="8"/>
  <c r="C970" i="8" l="1"/>
  <c r="H977" i="2"/>
  <c r="I977" i="2"/>
  <c r="J977" i="2" s="1"/>
  <c r="K977" i="2" l="1"/>
  <c r="F970" i="8"/>
  <c r="E977" i="2" l="1"/>
  <c r="G970" i="8"/>
  <c r="F977" i="2" l="1"/>
  <c r="D970" i="8"/>
  <c r="C978" i="2" l="1"/>
  <c r="E970" i="8"/>
  <c r="C971" i="8" l="1"/>
  <c r="I978" i="2"/>
  <c r="J978" i="2" s="1"/>
  <c r="H978" i="2"/>
  <c r="K978" i="2" l="1"/>
  <c r="F971" i="8"/>
  <c r="E978" i="2" l="1"/>
  <c r="G971" i="8"/>
  <c r="F978" i="2" l="1"/>
  <c r="D971" i="8"/>
  <c r="C979" i="2" l="1"/>
  <c r="E971" i="8"/>
  <c r="C972" i="8" l="1"/>
  <c r="H979" i="2"/>
  <c r="I979" i="2"/>
  <c r="J979" i="2" s="1"/>
  <c r="K979" i="2" l="1"/>
  <c r="F972" i="8"/>
  <c r="E979" i="2" l="1"/>
  <c r="G972" i="8"/>
  <c r="F979" i="2" l="1"/>
  <c r="D972" i="8"/>
  <c r="C980" i="2" l="1"/>
  <c r="E972" i="8"/>
  <c r="C973" i="8" l="1"/>
  <c r="I980" i="2"/>
  <c r="J980" i="2" s="1"/>
  <c r="H980" i="2"/>
  <c r="K980" i="2" l="1"/>
  <c r="F973" i="8"/>
  <c r="E980" i="2" l="1"/>
  <c r="G973" i="8"/>
  <c r="F980" i="2" l="1"/>
  <c r="D973" i="8"/>
  <c r="C981" i="2" l="1"/>
  <c r="E973" i="8"/>
  <c r="C974" i="8" l="1"/>
  <c r="I981" i="2"/>
  <c r="J981" i="2" s="1"/>
  <c r="H981" i="2"/>
  <c r="K981" i="2" l="1"/>
  <c r="F974" i="8"/>
  <c r="E981" i="2" l="1"/>
  <c r="G974" i="8"/>
  <c r="F981" i="2" l="1"/>
  <c r="D974" i="8"/>
  <c r="C982" i="2" l="1"/>
  <c r="E974" i="8"/>
  <c r="C975" i="8" l="1"/>
  <c r="H982" i="2"/>
  <c r="I982" i="2"/>
  <c r="J982" i="2" s="1"/>
  <c r="K982" i="2" l="1"/>
  <c r="F975" i="8"/>
  <c r="E982" i="2" l="1"/>
  <c r="G975" i="8"/>
  <c r="F982" i="2" l="1"/>
  <c r="D975" i="8"/>
  <c r="C983" i="2" l="1"/>
  <c r="E975" i="8"/>
  <c r="C976" i="8" l="1"/>
  <c r="I983" i="2"/>
  <c r="J983" i="2" s="1"/>
  <c r="H983" i="2"/>
  <c r="K983" i="2" l="1"/>
  <c r="F976" i="8"/>
  <c r="E983" i="2" l="1"/>
  <c r="G976" i="8"/>
  <c r="F983" i="2" l="1"/>
  <c r="D976" i="8"/>
  <c r="C984" i="2" l="1"/>
  <c r="E976" i="8"/>
  <c r="C977" i="8" l="1"/>
  <c r="H984" i="2"/>
  <c r="I984" i="2"/>
  <c r="J984" i="2" s="1"/>
  <c r="K984" i="2" l="1"/>
  <c r="F977" i="8"/>
  <c r="E984" i="2" l="1"/>
  <c r="G977" i="8"/>
  <c r="F984" i="2" l="1"/>
  <c r="D977" i="8"/>
  <c r="C985" i="2" l="1"/>
  <c r="E977" i="8"/>
  <c r="C978" i="8" l="1"/>
  <c r="I985" i="2"/>
  <c r="J985" i="2" s="1"/>
  <c r="H985" i="2"/>
  <c r="K985" i="2" l="1"/>
  <c r="F978" i="8"/>
  <c r="E985" i="2" l="1"/>
  <c r="G978" i="8"/>
  <c r="F985" i="2" l="1"/>
  <c r="D978" i="8"/>
  <c r="C986" i="2" l="1"/>
  <c r="E978" i="8"/>
  <c r="C979" i="8" l="1"/>
  <c r="H986" i="2"/>
  <c r="I986" i="2"/>
  <c r="J986" i="2" s="1"/>
  <c r="K986" i="2" l="1"/>
  <c r="F979" i="8"/>
  <c r="E986" i="2" l="1"/>
  <c r="G979" i="8"/>
  <c r="F986" i="2" l="1"/>
  <c r="D979" i="8"/>
  <c r="C987" i="2" l="1"/>
  <c r="E979" i="8"/>
  <c r="C980" i="8" l="1"/>
  <c r="I987" i="2"/>
  <c r="J987" i="2" s="1"/>
  <c r="H987" i="2"/>
  <c r="K987" i="2" l="1"/>
  <c r="F980" i="8"/>
  <c r="E987" i="2" l="1"/>
  <c r="G980" i="8"/>
  <c r="F987" i="2" l="1"/>
  <c r="D980" i="8"/>
  <c r="C988" i="2" l="1"/>
  <c r="E980" i="8"/>
  <c r="C981" i="8" l="1"/>
  <c r="I988" i="2"/>
  <c r="J988" i="2" s="1"/>
  <c r="H988" i="2"/>
  <c r="K988" i="2" l="1"/>
  <c r="F981" i="8"/>
  <c r="E988" i="2" l="1"/>
  <c r="G981" i="8"/>
  <c r="F988" i="2" l="1"/>
  <c r="D981" i="8"/>
  <c r="C989" i="2" l="1"/>
  <c r="E981" i="8"/>
  <c r="C982" i="8" l="1"/>
  <c r="I989" i="2"/>
  <c r="J989" i="2" s="1"/>
  <c r="H989" i="2"/>
  <c r="K989" i="2" l="1"/>
  <c r="F982" i="8"/>
  <c r="E989" i="2" l="1"/>
  <c r="G982" i="8"/>
  <c r="F989" i="2" l="1"/>
  <c r="D982" i="8"/>
  <c r="C990" i="2" l="1"/>
  <c r="E982" i="8"/>
  <c r="C983" i="8" l="1"/>
  <c r="I990" i="2"/>
  <c r="J990" i="2" s="1"/>
  <c r="H990" i="2"/>
  <c r="K990" i="2" l="1"/>
  <c r="F983" i="8"/>
  <c r="E990" i="2" l="1"/>
  <c r="G983" i="8"/>
  <c r="F990" i="2" l="1"/>
  <c r="D983" i="8"/>
  <c r="C991" i="2" l="1"/>
  <c r="E983" i="8"/>
  <c r="C984" i="8" l="1"/>
  <c r="I991" i="2"/>
  <c r="J991" i="2" s="1"/>
  <c r="H991" i="2"/>
  <c r="K991" i="2" l="1"/>
  <c r="F984" i="8"/>
  <c r="E991" i="2" l="1"/>
  <c r="G984" i="8"/>
  <c r="F991" i="2" l="1"/>
  <c r="D984" i="8"/>
  <c r="C992" i="2" l="1"/>
  <c r="E984" i="8"/>
  <c r="C985" i="8" l="1"/>
  <c r="H992" i="2"/>
  <c r="I992" i="2"/>
  <c r="J992" i="2" s="1"/>
  <c r="K992" i="2" l="1"/>
  <c r="F985" i="8"/>
  <c r="E992" i="2" l="1"/>
  <c r="G985" i="8"/>
  <c r="F992" i="2" l="1"/>
  <c r="D985" i="8"/>
  <c r="C993" i="2" l="1"/>
  <c r="E985" i="8"/>
  <c r="C986" i="8" l="1"/>
  <c r="I993" i="2"/>
  <c r="J993" i="2" s="1"/>
  <c r="H993" i="2"/>
  <c r="K993" i="2" l="1"/>
  <c r="F986" i="8"/>
  <c r="E993" i="2" l="1"/>
  <c r="G986" i="8"/>
  <c r="F993" i="2" l="1"/>
  <c r="D986" i="8"/>
  <c r="C994" i="2" l="1"/>
  <c r="E986" i="8"/>
  <c r="C987" i="8" l="1"/>
  <c r="I994" i="2"/>
  <c r="J994" i="2" s="1"/>
  <c r="H994" i="2"/>
  <c r="K994" i="2" l="1"/>
  <c r="F987" i="8"/>
  <c r="E994" i="2" l="1"/>
  <c r="G987" i="8"/>
  <c r="F994" i="2" l="1"/>
  <c r="D987" i="8"/>
  <c r="C995" i="2" l="1"/>
  <c r="E987" i="8"/>
  <c r="C988" i="8" l="1"/>
  <c r="H995" i="2"/>
  <c r="I995" i="2"/>
  <c r="J995" i="2" s="1"/>
  <c r="K995" i="2" l="1"/>
  <c r="F988" i="8"/>
  <c r="E995" i="2" l="1"/>
  <c r="G988" i="8"/>
  <c r="F995" i="2" l="1"/>
  <c r="D988" i="8"/>
  <c r="C996" i="2" l="1"/>
  <c r="E988" i="8"/>
  <c r="C989" i="8" l="1"/>
  <c r="H996" i="2"/>
  <c r="I996" i="2"/>
  <c r="J996" i="2" s="1"/>
  <c r="K996" i="2" l="1"/>
  <c r="F989" i="8"/>
  <c r="E996" i="2" l="1"/>
  <c r="G989" i="8"/>
  <c r="F996" i="2" l="1"/>
  <c r="D989" i="8"/>
  <c r="C997" i="2" l="1"/>
  <c r="E989" i="8"/>
  <c r="C990" i="8" l="1"/>
  <c r="H997" i="2"/>
  <c r="I997" i="2"/>
  <c r="J997" i="2" s="1"/>
  <c r="K997" i="2" l="1"/>
  <c r="F990" i="8"/>
  <c r="E997" i="2" l="1"/>
  <c r="G990" i="8"/>
  <c r="F997" i="2" l="1"/>
  <c r="D990" i="8"/>
  <c r="C998" i="2" l="1"/>
  <c r="E990" i="8"/>
  <c r="C991" i="8" l="1"/>
  <c r="I998" i="2"/>
  <c r="J998" i="2" s="1"/>
  <c r="H998" i="2"/>
  <c r="K998" i="2" l="1"/>
  <c r="F991" i="8"/>
  <c r="E998" i="2" l="1"/>
  <c r="G991" i="8"/>
  <c r="F998" i="2" l="1"/>
  <c r="D991" i="8"/>
  <c r="C999" i="2" l="1"/>
  <c r="E991" i="8"/>
  <c r="C992" i="8" l="1"/>
  <c r="I999" i="2"/>
  <c r="J999" i="2" s="1"/>
  <c r="H999" i="2"/>
  <c r="K999" i="2" l="1"/>
  <c r="F992" i="8"/>
  <c r="E999" i="2" l="1"/>
  <c r="G992" i="8"/>
  <c r="F999" i="2" l="1"/>
  <c r="D992" i="8"/>
  <c r="C1000" i="2" l="1"/>
  <c r="E992" i="8"/>
  <c r="C993" i="8" l="1"/>
  <c r="I1000" i="2"/>
  <c r="J1000" i="2" s="1"/>
  <c r="H1000" i="2"/>
  <c r="K1000" i="2" l="1"/>
  <c r="F993" i="8"/>
  <c r="E1000" i="2" l="1"/>
  <c r="G993" i="8"/>
  <c r="F1000" i="2" l="1"/>
  <c r="D993" i="8"/>
  <c r="C1001" i="2" l="1"/>
  <c r="E993" i="8"/>
  <c r="C994" i="8" l="1"/>
  <c r="I1001" i="2"/>
  <c r="J1001" i="2" s="1"/>
  <c r="H1001" i="2"/>
  <c r="K1001" i="2" l="1"/>
  <c r="F994" i="8"/>
  <c r="E1001" i="2" l="1"/>
  <c r="G994" i="8"/>
  <c r="F1001" i="2" l="1"/>
  <c r="D994" i="8"/>
  <c r="C1002" i="2" l="1"/>
  <c r="E994" i="8"/>
  <c r="C995" i="8" l="1"/>
  <c r="I1002" i="2"/>
  <c r="J1002" i="2" s="1"/>
  <c r="H1002" i="2"/>
  <c r="K1002" i="2" l="1"/>
  <c r="F995" i="8"/>
  <c r="E1002" i="2" l="1"/>
  <c r="G995" i="8"/>
  <c r="F1002" i="2" l="1"/>
  <c r="D995" i="8"/>
  <c r="C1003" i="2" l="1"/>
  <c r="E995" i="8"/>
  <c r="C996" i="8" l="1"/>
  <c r="H1003" i="2"/>
  <c r="I1003" i="2"/>
  <c r="J1003" i="2" s="1"/>
  <c r="K1003" i="2" l="1"/>
  <c r="F996" i="8"/>
  <c r="E1003" i="2" l="1"/>
  <c r="G996" i="8"/>
  <c r="F1003" i="2" l="1"/>
  <c r="D996" i="8"/>
  <c r="C1004" i="2" l="1"/>
  <c r="E996" i="8"/>
  <c r="C997" i="8" l="1"/>
  <c r="H1004" i="2"/>
  <c r="I1004" i="2"/>
  <c r="J1004" i="2" s="1"/>
  <c r="K1004" i="2" l="1"/>
  <c r="F997" i="8"/>
  <c r="E1004" i="2" l="1"/>
  <c r="G997" i="8"/>
  <c r="F1004" i="2" l="1"/>
  <c r="D997" i="8"/>
  <c r="C1005" i="2" l="1"/>
  <c r="E997" i="8"/>
  <c r="C998" i="8" l="1"/>
  <c r="H1005" i="2"/>
  <c r="I1005" i="2"/>
  <c r="J1005" i="2" s="1"/>
  <c r="K1005" i="2" l="1"/>
  <c r="F998" i="8"/>
  <c r="E1005" i="2" l="1"/>
  <c r="G998" i="8"/>
  <c r="F1005" i="2" l="1"/>
  <c r="D998" i="8"/>
  <c r="C1006" i="2" l="1"/>
  <c r="E998" i="8"/>
  <c r="C999" i="8" l="1"/>
  <c r="I1006" i="2"/>
  <c r="J1006" i="2" s="1"/>
  <c r="H1006" i="2"/>
  <c r="K1006" i="2" l="1"/>
  <c r="F999" i="8"/>
  <c r="E1006" i="2" l="1"/>
  <c r="G999" i="8"/>
  <c r="F1006" i="2" l="1"/>
  <c r="D999" i="8"/>
  <c r="C1007" i="2" l="1"/>
  <c r="E999" i="8"/>
  <c r="C1000" i="8" l="1"/>
  <c r="I1007" i="2"/>
  <c r="J1007" i="2" s="1"/>
  <c r="H1007" i="2"/>
  <c r="K1007" i="2" l="1"/>
  <c r="F1000" i="8"/>
  <c r="E1007" i="2" l="1"/>
  <c r="G1000" i="8"/>
  <c r="F1007" i="2" l="1"/>
  <c r="D1000" i="8"/>
  <c r="C1008" i="2" l="1"/>
  <c r="E1000" i="8"/>
  <c r="C1001" i="8" l="1"/>
  <c r="H1008" i="2"/>
  <c r="I1008" i="2"/>
  <c r="J1008" i="2" s="1"/>
  <c r="K1008" i="2" l="1"/>
  <c r="F1001" i="8"/>
  <c r="E1008" i="2" l="1"/>
  <c r="G1001" i="8"/>
  <c r="F1008" i="2" l="1"/>
  <c r="D1001" i="8"/>
  <c r="C1009" i="2" l="1"/>
  <c r="E1001" i="8"/>
  <c r="C1002" i="8" l="1"/>
  <c r="H1009" i="2"/>
  <c r="I1009" i="2"/>
  <c r="J1009" i="2" s="1"/>
  <c r="K1009" i="2" l="1"/>
  <c r="F1002" i="8"/>
  <c r="E1009" i="2" l="1"/>
  <c r="G1002" i="8"/>
  <c r="F1009" i="2" l="1"/>
  <c r="D1002" i="8"/>
  <c r="C1010" i="2" l="1"/>
  <c r="E1002" i="8"/>
  <c r="C1003" i="8" l="1"/>
  <c r="I1010" i="2"/>
  <c r="J1010" i="2" s="1"/>
  <c r="H1010" i="2"/>
  <c r="K1010" i="2" l="1"/>
  <c r="F1003" i="8"/>
  <c r="E1010" i="2" l="1"/>
  <c r="G1003" i="8"/>
  <c r="F1010" i="2" l="1"/>
  <c r="D1003" i="8"/>
  <c r="C1011" i="2" l="1"/>
  <c r="E1003" i="8"/>
  <c r="C1004" i="8" l="1"/>
  <c r="I1011" i="2"/>
  <c r="J1011" i="2" s="1"/>
  <c r="H1011" i="2"/>
  <c r="K1011" i="2" l="1"/>
  <c r="F1004" i="8"/>
  <c r="E1011" i="2" l="1"/>
  <c r="G1004" i="8"/>
  <c r="F1011" i="2" l="1"/>
  <c r="D1004" i="8"/>
  <c r="C1012" i="2" l="1"/>
  <c r="E1004" i="8"/>
  <c r="C1005" i="8" l="1"/>
  <c r="I1012" i="2"/>
  <c r="J1012" i="2" s="1"/>
  <c r="H1012" i="2"/>
  <c r="K1012" i="2" l="1"/>
  <c r="F1005" i="8"/>
  <c r="E1012" i="2" l="1"/>
  <c r="G1005" i="8"/>
  <c r="F1012" i="2" l="1"/>
  <c r="D1005" i="8"/>
  <c r="C1013" i="2" l="1"/>
  <c r="E1005" i="8"/>
  <c r="C1006" i="8" l="1"/>
  <c r="I1013" i="2"/>
  <c r="J1013" i="2" s="1"/>
  <c r="H1013" i="2"/>
  <c r="K1013" i="2" l="1"/>
  <c r="F1006" i="8"/>
  <c r="E1013" i="2" l="1"/>
  <c r="G1006" i="8"/>
  <c r="F1013" i="2" l="1"/>
  <c r="D1006" i="8"/>
  <c r="C1014" i="2" l="1"/>
  <c r="E1006" i="8"/>
  <c r="C1007" i="8" l="1"/>
  <c r="H1014" i="2"/>
  <c r="I1014" i="2"/>
  <c r="J1014" i="2" s="1"/>
  <c r="K1014" i="2" l="1"/>
  <c r="F1007" i="8"/>
  <c r="E1014" i="2" l="1"/>
  <c r="G1007" i="8"/>
  <c r="F1014" i="2" l="1"/>
  <c r="D1007" i="8"/>
  <c r="C1015" i="2" l="1"/>
  <c r="E1007" i="8"/>
  <c r="C1008" i="8" l="1"/>
  <c r="H1015" i="2"/>
  <c r="I1015" i="2"/>
  <c r="J1015" i="2" s="1"/>
  <c r="K1015" i="2" l="1"/>
  <c r="F1008" i="8"/>
  <c r="E1015" i="2" l="1"/>
  <c r="G1008" i="8"/>
  <c r="F1015" i="2" l="1"/>
  <c r="D1008" i="8"/>
  <c r="C1016" i="2" l="1"/>
  <c r="E1008" i="8"/>
  <c r="C1009" i="8" l="1"/>
  <c r="I1016" i="2"/>
  <c r="J1016" i="2" s="1"/>
  <c r="H1016" i="2"/>
  <c r="K1016" i="2" l="1"/>
  <c r="F1009" i="8"/>
  <c r="E1016" i="2" l="1"/>
  <c r="G1009" i="8"/>
  <c r="F1016" i="2" l="1"/>
  <c r="D1009" i="8"/>
  <c r="C1017" i="2" l="1"/>
  <c r="E1009" i="8"/>
  <c r="C1010" i="8" l="1"/>
  <c r="I1017" i="2"/>
  <c r="J1017" i="2" s="1"/>
  <c r="H1017" i="2"/>
  <c r="K1017" i="2" l="1"/>
  <c r="F1010" i="8"/>
  <c r="E1017" i="2" l="1"/>
  <c r="G1010" i="8"/>
  <c r="F1017" i="2" l="1"/>
  <c r="D1010" i="8"/>
  <c r="C1018" i="2" l="1"/>
  <c r="E1010" i="8"/>
  <c r="C1011" i="8" l="1"/>
  <c r="H1018" i="2"/>
  <c r="I1018" i="2"/>
  <c r="J1018" i="2" s="1"/>
  <c r="K1018" i="2" l="1"/>
  <c r="F1011" i="8"/>
  <c r="E1018" i="2" l="1"/>
  <c r="G1011" i="8"/>
  <c r="F1018" i="2" l="1"/>
  <c r="D1011" i="8"/>
  <c r="C1019" i="2" l="1"/>
  <c r="E1011" i="8"/>
  <c r="C1012" i="8" l="1"/>
  <c r="I1019" i="2"/>
  <c r="J1019" i="2" s="1"/>
  <c r="H1019" i="2"/>
  <c r="K1019" i="2" l="1"/>
  <c r="F1012" i="8"/>
  <c r="E1019" i="2" l="1"/>
  <c r="G1012" i="8"/>
  <c r="F1019" i="2" l="1"/>
  <c r="D1012" i="8"/>
  <c r="C1020" i="2" l="1"/>
  <c r="E1012" i="8"/>
  <c r="C1013" i="8" l="1"/>
  <c r="I1020" i="2"/>
  <c r="J1020" i="2" s="1"/>
  <c r="H1020" i="2"/>
  <c r="K1020" i="2" l="1"/>
  <c r="F1013" i="8"/>
  <c r="E1020" i="2" l="1"/>
  <c r="G1013" i="8"/>
  <c r="F1020" i="2" l="1"/>
  <c r="D1013" i="8"/>
  <c r="C1021" i="2" l="1"/>
  <c r="E1013" i="8"/>
  <c r="C1014" i="8" l="1"/>
  <c r="I1021" i="2"/>
  <c r="J1021" i="2" s="1"/>
  <c r="H1021" i="2"/>
  <c r="K1021" i="2" l="1"/>
  <c r="F1014" i="8"/>
  <c r="E1021" i="2" l="1"/>
  <c r="G1014" i="8"/>
  <c r="F1021" i="2" l="1"/>
  <c r="D1014" i="8"/>
  <c r="C1022" i="2" l="1"/>
  <c r="E1014" i="8"/>
  <c r="C1015" i="8" l="1"/>
  <c r="I1022" i="2"/>
  <c r="J1022" i="2" s="1"/>
  <c r="H1022" i="2"/>
  <c r="K1022" i="2" l="1"/>
  <c r="F1015" i="8"/>
  <c r="E1022" i="2" l="1"/>
  <c r="G1015" i="8"/>
  <c r="F1022" i="2" l="1"/>
  <c r="D1015" i="8"/>
  <c r="C1023" i="2" l="1"/>
  <c r="E1015" i="8"/>
  <c r="C1016" i="8" l="1"/>
  <c r="H1023" i="2"/>
  <c r="I1023" i="2"/>
  <c r="J1023" i="2" s="1"/>
  <c r="K1023" i="2" l="1"/>
  <c r="F1016" i="8"/>
  <c r="E1023" i="2" l="1"/>
  <c r="G1016" i="8"/>
  <c r="F1023" i="2" l="1"/>
  <c r="D1016" i="8"/>
  <c r="C1024" i="2" l="1"/>
  <c r="E1016" i="8"/>
  <c r="C1017" i="8" l="1"/>
  <c r="H1024" i="2"/>
  <c r="I1024" i="2"/>
  <c r="J1024" i="2" s="1"/>
  <c r="K1024" i="2" l="1"/>
  <c r="F1017" i="8"/>
  <c r="E1024" i="2" l="1"/>
  <c r="G1017" i="8"/>
  <c r="F1024" i="2" l="1"/>
  <c r="D1017" i="8"/>
  <c r="C1025" i="2" l="1"/>
  <c r="E1017" i="8"/>
  <c r="C1018" i="8" l="1"/>
  <c r="I1025" i="2"/>
  <c r="J1025" i="2" s="1"/>
  <c r="H1025" i="2"/>
  <c r="K1025" i="2" l="1"/>
  <c r="F1018" i="8"/>
  <c r="E1025" i="2" l="1"/>
  <c r="G1018" i="8"/>
  <c r="F1025" i="2" l="1"/>
  <c r="D1018" i="8"/>
  <c r="C1026" i="2" l="1"/>
  <c r="E1018" i="8"/>
  <c r="C1019" i="8" l="1"/>
  <c r="H1026" i="2"/>
  <c r="I1026" i="2"/>
  <c r="J1026" i="2" s="1"/>
  <c r="K1026" i="2" l="1"/>
  <c r="F1019" i="8"/>
  <c r="E1026" i="2" l="1"/>
  <c r="G1019" i="8"/>
  <c r="F1026" i="2" l="1"/>
  <c r="D1019" i="8"/>
  <c r="C1027" i="2" l="1"/>
  <c r="E1019" i="8"/>
  <c r="C1020" i="8" l="1"/>
  <c r="I1027" i="2"/>
  <c r="J1027" i="2" s="1"/>
  <c r="H1027" i="2"/>
  <c r="K1027" i="2" l="1"/>
  <c r="F1020" i="8"/>
  <c r="E1027" i="2" l="1"/>
  <c r="G1020" i="8"/>
  <c r="F1027" i="2" l="1"/>
  <c r="D1020" i="8"/>
  <c r="C1028" i="2" l="1"/>
  <c r="E1020" i="8"/>
  <c r="C1021" i="8" l="1"/>
  <c r="I1028" i="2"/>
  <c r="J1028" i="2" s="1"/>
  <c r="H1028" i="2"/>
  <c r="K1028" i="2" l="1"/>
  <c r="F1021" i="8"/>
  <c r="E1028" i="2" l="1"/>
  <c r="G1021" i="8"/>
  <c r="F1028" i="2" l="1"/>
  <c r="D1021" i="8"/>
  <c r="C1029" i="2" l="1"/>
  <c r="E1021" i="8"/>
  <c r="C1022" i="8" l="1"/>
  <c r="H1029" i="2"/>
  <c r="I1029" i="2"/>
  <c r="J1029" i="2" s="1"/>
  <c r="K1029" i="2" l="1"/>
  <c r="F1022" i="8"/>
  <c r="E1029" i="2" l="1"/>
  <c r="G1022" i="8"/>
  <c r="F1029" i="2" l="1"/>
  <c r="D1022" i="8"/>
  <c r="C1030" i="2" l="1"/>
  <c r="E1022" i="8"/>
  <c r="C1023" i="8" l="1"/>
  <c r="H1030" i="2"/>
  <c r="I1030" i="2"/>
  <c r="J1030" i="2" s="1"/>
  <c r="K1030" i="2" l="1"/>
  <c r="F1023" i="8"/>
  <c r="E1030" i="2" l="1"/>
  <c r="G1023" i="8"/>
  <c r="F1030" i="2" l="1"/>
  <c r="D1023" i="8"/>
  <c r="C1031" i="2" l="1"/>
  <c r="E1023" i="8"/>
  <c r="C1024" i="8" l="1"/>
  <c r="I1031" i="2"/>
  <c r="J1031" i="2" s="1"/>
  <c r="H1031" i="2"/>
  <c r="K1031" i="2" l="1"/>
  <c r="F1024" i="8"/>
  <c r="E1031" i="2" l="1"/>
  <c r="G1024" i="8"/>
  <c r="F1031" i="2" l="1"/>
  <c r="D1024" i="8"/>
  <c r="C1032" i="2" l="1"/>
  <c r="E1024" i="8"/>
  <c r="C1025" i="8" l="1"/>
  <c r="I1032" i="2"/>
  <c r="J1032" i="2" s="1"/>
  <c r="H1032" i="2"/>
  <c r="K1032" i="2" l="1"/>
  <c r="F1025" i="8"/>
  <c r="E1032" i="2" l="1"/>
  <c r="G1025" i="8"/>
  <c r="F1032" i="2" l="1"/>
  <c r="D1025" i="8"/>
  <c r="C1033" i="2" l="1"/>
  <c r="E1025" i="8"/>
  <c r="C1026" i="8" l="1"/>
  <c r="H1033" i="2"/>
  <c r="I1033" i="2"/>
  <c r="J1033" i="2" s="1"/>
  <c r="K1033" i="2" l="1"/>
  <c r="F1026" i="8"/>
  <c r="E1033" i="2" l="1"/>
  <c r="G1026" i="8"/>
  <c r="F1033" i="2" l="1"/>
  <c r="D1026" i="8"/>
  <c r="C1034" i="2" l="1"/>
  <c r="E1026" i="8"/>
  <c r="C1027" i="8" l="1"/>
  <c r="I1034" i="2"/>
  <c r="J1034" i="2" s="1"/>
  <c r="H1034" i="2"/>
  <c r="K1034" i="2" l="1"/>
  <c r="F1027" i="8"/>
  <c r="E1034" i="2" l="1"/>
  <c r="G1027" i="8"/>
  <c r="F1034" i="2" l="1"/>
  <c r="D1027" i="8"/>
  <c r="C1035" i="2" l="1"/>
  <c r="E1027" i="8"/>
  <c r="C1028" i="8" l="1"/>
  <c r="H1035" i="2"/>
  <c r="I1035" i="2"/>
  <c r="J1035" i="2" s="1"/>
  <c r="K1035" i="2" l="1"/>
  <c r="F1028" i="8"/>
  <c r="E1035" i="2" l="1"/>
  <c r="G1028" i="8"/>
  <c r="F1035" i="2" l="1"/>
  <c r="D1028" i="8"/>
  <c r="C1036" i="2" l="1"/>
  <c r="E1028" i="8"/>
  <c r="C1029" i="8" l="1"/>
  <c r="I1036" i="2"/>
  <c r="J1036" i="2" s="1"/>
  <c r="H1036" i="2"/>
  <c r="K1036" i="2" l="1"/>
  <c r="F1029" i="8"/>
  <c r="E1036" i="2" l="1"/>
  <c r="G1029" i="8"/>
  <c r="F1036" i="2" l="1"/>
  <c r="D1029" i="8"/>
  <c r="C1037" i="2" l="1"/>
  <c r="E1029" i="8"/>
  <c r="C1030" i="8" l="1"/>
  <c r="H1037" i="2"/>
  <c r="I1037" i="2"/>
  <c r="J1037" i="2" s="1"/>
  <c r="K1037" i="2" l="1"/>
  <c r="F1030" i="8"/>
  <c r="E1037" i="2" l="1"/>
  <c r="G1030" i="8"/>
  <c r="F1037" i="2" l="1"/>
  <c r="D1030" i="8"/>
  <c r="C1038" i="2" l="1"/>
  <c r="E1030" i="8"/>
  <c r="C1031" i="8" l="1"/>
  <c r="I1038" i="2"/>
  <c r="J1038" i="2" s="1"/>
  <c r="H1038" i="2"/>
  <c r="K1038" i="2" l="1"/>
  <c r="F1031" i="8"/>
  <c r="E1038" i="2" l="1"/>
  <c r="G1031" i="8"/>
  <c r="F1038" i="2" l="1"/>
  <c r="D1031" i="8"/>
  <c r="C1039" i="2" l="1"/>
  <c r="E1031" i="8"/>
  <c r="C1032" i="8" l="1"/>
  <c r="I1039" i="2"/>
  <c r="J1039" i="2" s="1"/>
  <c r="H1039" i="2"/>
  <c r="K1039" i="2" l="1"/>
  <c r="F1032" i="8"/>
  <c r="E1039" i="2" l="1"/>
  <c r="G1032" i="8"/>
  <c r="F1039" i="2" l="1"/>
  <c r="D1032" i="8"/>
  <c r="C1040" i="2" l="1"/>
  <c r="E1032" i="8"/>
  <c r="C1033" i="8" l="1"/>
  <c r="H1040" i="2"/>
  <c r="I1040" i="2"/>
  <c r="J1040" i="2" s="1"/>
  <c r="K1040" i="2" l="1"/>
  <c r="F1033" i="8"/>
  <c r="E1040" i="2" l="1"/>
  <c r="G1033" i="8"/>
  <c r="F1040" i="2" l="1"/>
  <c r="D1033" i="8"/>
  <c r="C1041" i="2" l="1"/>
  <c r="E1033" i="8"/>
  <c r="C1034" i="8" l="1"/>
  <c r="I1041" i="2"/>
  <c r="J1041" i="2" s="1"/>
  <c r="H1041" i="2"/>
  <c r="K1041" i="2" l="1"/>
  <c r="F1034" i="8"/>
  <c r="E1041" i="2" l="1"/>
  <c r="G1034" i="8"/>
  <c r="F1041" i="2" l="1"/>
  <c r="D1034" i="8"/>
  <c r="C1042" i="2" l="1"/>
  <c r="E1034" i="8"/>
  <c r="C1035" i="8" l="1"/>
  <c r="H1042" i="2"/>
  <c r="I1042" i="2"/>
  <c r="J1042" i="2" s="1"/>
  <c r="K1042" i="2" l="1"/>
  <c r="F1035" i="8"/>
  <c r="E1042" i="2" l="1"/>
  <c r="G1035" i="8"/>
  <c r="F1042" i="2" l="1"/>
  <c r="D1035" i="8"/>
  <c r="C1043" i="2" l="1"/>
  <c r="E1035" i="8"/>
  <c r="C1036" i="8" l="1"/>
  <c r="I1043" i="2"/>
  <c r="J1043" i="2" s="1"/>
  <c r="H1043" i="2"/>
  <c r="K1043" i="2" l="1"/>
  <c r="F1036" i="8"/>
  <c r="E1043" i="2" l="1"/>
  <c r="G1036" i="8"/>
  <c r="F1043" i="2" l="1"/>
  <c r="D1036" i="8"/>
  <c r="C1044" i="2" l="1"/>
  <c r="E1036" i="8"/>
  <c r="C1037" i="8" l="1"/>
  <c r="H1044" i="2"/>
  <c r="I1044" i="2"/>
  <c r="J1044" i="2" s="1"/>
  <c r="K1044" i="2" l="1"/>
  <c r="F1037" i="8"/>
  <c r="E1044" i="2" l="1"/>
  <c r="G1037" i="8"/>
  <c r="F1044" i="2" l="1"/>
  <c r="D1037" i="8"/>
  <c r="C1045" i="2" l="1"/>
  <c r="E1037" i="8"/>
  <c r="C1038" i="8" l="1"/>
  <c r="I1045" i="2"/>
  <c r="J1045" i="2" s="1"/>
  <c r="H1045" i="2"/>
  <c r="K1045" i="2" l="1"/>
  <c r="F1038" i="8"/>
  <c r="E1045" i="2" l="1"/>
  <c r="G1038" i="8"/>
  <c r="F1045" i="2" l="1"/>
  <c r="D1038" i="8"/>
  <c r="C1046" i="2" l="1"/>
  <c r="E1038" i="8"/>
  <c r="C1039" i="8" l="1"/>
  <c r="H1046" i="2"/>
  <c r="I1046" i="2"/>
  <c r="J1046" i="2" s="1"/>
  <c r="K1046" i="2" l="1"/>
  <c r="F1039" i="8"/>
  <c r="E1046" i="2" l="1"/>
  <c r="G1039" i="8"/>
  <c r="F1046" i="2" l="1"/>
  <c r="D1039" i="8"/>
  <c r="C1047" i="2" l="1"/>
  <c r="E1039" i="8"/>
  <c r="C1040" i="8" l="1"/>
  <c r="I1047" i="2"/>
  <c r="J1047" i="2" s="1"/>
  <c r="H1047" i="2"/>
  <c r="K1047" i="2" l="1"/>
  <c r="F1040" i="8"/>
  <c r="E1047" i="2" l="1"/>
  <c r="G1040" i="8"/>
  <c r="F1047" i="2" l="1"/>
  <c r="D1040" i="8"/>
  <c r="C1048" i="2" l="1"/>
  <c r="E1040" i="8"/>
  <c r="C1041" i="8" l="1"/>
  <c r="I1048" i="2"/>
  <c r="J1048" i="2" s="1"/>
  <c r="H1048" i="2"/>
  <c r="K1048" i="2" l="1"/>
  <c r="F1041" i="8"/>
  <c r="E1048" i="2" l="1"/>
  <c r="G1041" i="8"/>
  <c r="F1048" i="2" l="1"/>
  <c r="D1041" i="8"/>
  <c r="C1049" i="2" l="1"/>
  <c r="E1041" i="8"/>
  <c r="C1042" i="8" l="1"/>
  <c r="H1049" i="2"/>
  <c r="I1049" i="2"/>
  <c r="J1049" i="2" s="1"/>
  <c r="K1049" i="2" l="1"/>
  <c r="F1042" i="8"/>
  <c r="E1049" i="2" l="1"/>
  <c r="G1042" i="8"/>
  <c r="F1049" i="2" l="1"/>
  <c r="D1042" i="8"/>
  <c r="C1050" i="2" l="1"/>
  <c r="E1042" i="8"/>
  <c r="C1043" i="8" l="1"/>
  <c r="I1050" i="2"/>
  <c r="J1050" i="2" s="1"/>
  <c r="H1050" i="2"/>
  <c r="K1050" i="2" l="1"/>
  <c r="F1043" i="8"/>
  <c r="E1050" i="2" l="1"/>
  <c r="G1043" i="8"/>
  <c r="F1050" i="2" l="1"/>
  <c r="D1043" i="8"/>
  <c r="C1051" i="2" l="1"/>
  <c r="E1043" i="8"/>
  <c r="C1044" i="8" l="1"/>
  <c r="H1051" i="2"/>
  <c r="I1051" i="2"/>
  <c r="J1051" i="2" s="1"/>
  <c r="K1051" i="2" l="1"/>
  <c r="F1044" i="8"/>
  <c r="E1051" i="2" l="1"/>
  <c r="G1044" i="8"/>
  <c r="F1051" i="2" l="1"/>
  <c r="D1044" i="8"/>
  <c r="C1052" i="2" l="1"/>
  <c r="E1044" i="8"/>
  <c r="C1045" i="8" l="1"/>
  <c r="I1052" i="2"/>
  <c r="J1052" i="2" s="1"/>
  <c r="H1052" i="2"/>
  <c r="K1052" i="2" l="1"/>
  <c r="F1045" i="8"/>
  <c r="E1052" i="2" l="1"/>
  <c r="G1045" i="8"/>
  <c r="F1052" i="2" l="1"/>
  <c r="D1045" i="8"/>
  <c r="C1053" i="2" l="1"/>
  <c r="E1045" i="8"/>
  <c r="C1046" i="8" l="1"/>
  <c r="H1053" i="2"/>
  <c r="I1053" i="2"/>
  <c r="J1053" i="2" s="1"/>
  <c r="K1053" i="2" l="1"/>
  <c r="F1046" i="8"/>
  <c r="E1053" i="2" l="1"/>
  <c r="G1046" i="8"/>
  <c r="F1053" i="2" l="1"/>
  <c r="D1046" i="8"/>
  <c r="C1054" i="2" l="1"/>
  <c r="E1046" i="8"/>
  <c r="C1047" i="8" l="1"/>
  <c r="H1054" i="2"/>
  <c r="I1054" i="2"/>
  <c r="J1054" i="2" s="1"/>
  <c r="K1054" i="2" l="1"/>
  <c r="F1047" i="8"/>
  <c r="E1054" i="2" l="1"/>
  <c r="G1047" i="8"/>
  <c r="F1054" i="2" l="1"/>
  <c r="D1047" i="8"/>
  <c r="C1055" i="2" l="1"/>
  <c r="E1047" i="8"/>
  <c r="C1048" i="8" l="1"/>
  <c r="H1055" i="2"/>
  <c r="I1055" i="2"/>
  <c r="J1055" i="2" s="1"/>
  <c r="K1055" i="2" l="1"/>
  <c r="F1048" i="8"/>
  <c r="E1055" i="2" l="1"/>
  <c r="G1048" i="8"/>
  <c r="F1055" i="2" l="1"/>
  <c r="D1048" i="8"/>
  <c r="C1056" i="2" l="1"/>
  <c r="E1048" i="8"/>
  <c r="C1049" i="8" l="1"/>
  <c r="H1056" i="2"/>
  <c r="I1056" i="2"/>
  <c r="J1056" i="2" s="1"/>
  <c r="K1056" i="2" l="1"/>
  <c r="F1049" i="8"/>
  <c r="E1056" i="2" l="1"/>
  <c r="G1049" i="8"/>
  <c r="F1056" i="2" l="1"/>
  <c r="D1049" i="8"/>
  <c r="C1057" i="2" l="1"/>
  <c r="E1049" i="8"/>
  <c r="C1050" i="8" l="1"/>
  <c r="H1057" i="2"/>
  <c r="I1057" i="2"/>
  <c r="J1057" i="2" s="1"/>
  <c r="K1057" i="2" l="1"/>
  <c r="F1050" i="8"/>
  <c r="E1057" i="2" l="1"/>
  <c r="G1050" i="8"/>
  <c r="F1057" i="2" l="1"/>
  <c r="D1050" i="8"/>
  <c r="C1058" i="2" l="1"/>
  <c r="E1050" i="8"/>
  <c r="C1051" i="8" l="1"/>
  <c r="I1058" i="2"/>
  <c r="J1058" i="2" s="1"/>
  <c r="H1058" i="2"/>
  <c r="K1058" i="2" l="1"/>
  <c r="F1051" i="8"/>
  <c r="E1058" i="2" l="1"/>
  <c r="G1051" i="8"/>
  <c r="F1058" i="2" l="1"/>
  <c r="D1051" i="8"/>
  <c r="C1059" i="2" l="1"/>
  <c r="E1051" i="8"/>
  <c r="C1052" i="8" l="1"/>
  <c r="I1059" i="2"/>
  <c r="J1059" i="2" s="1"/>
  <c r="H1059" i="2"/>
  <c r="K1059" i="2" l="1"/>
  <c r="F1052" i="8"/>
  <c r="E1059" i="2" l="1"/>
  <c r="G1052" i="8"/>
  <c r="F1059" i="2" l="1"/>
  <c r="D1052" i="8"/>
  <c r="C1060" i="2" l="1"/>
  <c r="E1052" i="8"/>
  <c r="C1053" i="8" l="1"/>
  <c r="H1060" i="2"/>
  <c r="I1060" i="2"/>
  <c r="J1060" i="2" s="1"/>
  <c r="K1060" i="2" l="1"/>
  <c r="F1053" i="8"/>
  <c r="E1060" i="2" l="1"/>
  <c r="G1053" i="8"/>
  <c r="F1060" i="2" l="1"/>
  <c r="D1053" i="8"/>
  <c r="C1061" i="2" l="1"/>
  <c r="E1053" i="8"/>
  <c r="C1054" i="8" l="1"/>
  <c r="I1061" i="2"/>
  <c r="J1061" i="2" s="1"/>
  <c r="H1061" i="2"/>
  <c r="K1061" i="2" l="1"/>
  <c r="F1054" i="8"/>
  <c r="E1061" i="2" l="1"/>
  <c r="G1054" i="8"/>
  <c r="F1061" i="2" l="1"/>
  <c r="D1054" i="8"/>
  <c r="C1062" i="2" l="1"/>
  <c r="E1054" i="8"/>
  <c r="C1055" i="8" l="1"/>
  <c r="I1062" i="2"/>
  <c r="J1062" i="2" s="1"/>
  <c r="H1062" i="2"/>
  <c r="K1062" i="2" l="1"/>
  <c r="F1055" i="8"/>
  <c r="E1062" i="2" l="1"/>
  <c r="G1055" i="8"/>
  <c r="F1062" i="2" l="1"/>
  <c r="D1055" i="8"/>
  <c r="C1063" i="2" l="1"/>
  <c r="E1055" i="8"/>
  <c r="C1056" i="8" l="1"/>
  <c r="I1063" i="2"/>
  <c r="J1063" i="2" s="1"/>
  <c r="H1063" i="2"/>
  <c r="K1063" i="2" l="1"/>
  <c r="F1056" i="8"/>
  <c r="E1063" i="2" l="1"/>
  <c r="G1056" i="8"/>
  <c r="F1063" i="2" l="1"/>
  <c r="D1056" i="8"/>
  <c r="C1064" i="2" l="1"/>
  <c r="E1056" i="8"/>
  <c r="C1057" i="8" l="1"/>
  <c r="H1064" i="2"/>
  <c r="I1064" i="2"/>
  <c r="J1064" i="2" s="1"/>
  <c r="K1064" i="2" l="1"/>
  <c r="F1057" i="8"/>
  <c r="E1064" i="2" l="1"/>
  <c r="G1057" i="8"/>
  <c r="F1064" i="2" l="1"/>
  <c r="D1057" i="8"/>
  <c r="C1065" i="2" l="1"/>
  <c r="E1057" i="8"/>
  <c r="C1058" i="8" l="1"/>
  <c r="H1065" i="2"/>
  <c r="I1065" i="2"/>
  <c r="J1065" i="2" s="1"/>
  <c r="K1065" i="2" l="1"/>
  <c r="F1058" i="8"/>
  <c r="E1065" i="2" l="1"/>
  <c r="G1058" i="8"/>
  <c r="F1065" i="2" l="1"/>
  <c r="D1058" i="8"/>
  <c r="C1066" i="2" l="1"/>
  <c r="E1058" i="8"/>
  <c r="C1059" i="8" l="1"/>
  <c r="I1066" i="2"/>
  <c r="J1066" i="2" s="1"/>
  <c r="H1066" i="2"/>
  <c r="K1066" i="2" l="1"/>
  <c r="F1059" i="8"/>
  <c r="E1066" i="2" l="1"/>
  <c r="G1059" i="8"/>
  <c r="F1066" i="2" l="1"/>
  <c r="D1059" i="8"/>
  <c r="C1067" i="2" l="1"/>
  <c r="E1059" i="8"/>
  <c r="C1060" i="8" l="1"/>
  <c r="I1067" i="2"/>
  <c r="J1067" i="2" s="1"/>
  <c r="H1067" i="2"/>
  <c r="K1067" i="2" l="1"/>
  <c r="F1060" i="8"/>
  <c r="E1067" i="2" l="1"/>
  <c r="G1060" i="8"/>
  <c r="F1067" i="2" l="1"/>
  <c r="D1060" i="8"/>
  <c r="C1068" i="2" l="1"/>
  <c r="E1060" i="8"/>
  <c r="C1061" i="8" l="1"/>
  <c r="H1068" i="2"/>
  <c r="I1068" i="2"/>
  <c r="J1068" i="2" s="1"/>
  <c r="K1068" i="2" l="1"/>
  <c r="F1061" i="8"/>
  <c r="E1068" i="2" l="1"/>
  <c r="G1061" i="8"/>
  <c r="F1068" i="2" l="1"/>
  <c r="D1061" i="8"/>
  <c r="C1069" i="2" l="1"/>
  <c r="E1061" i="8"/>
  <c r="C1062" i="8" l="1"/>
  <c r="I1069" i="2"/>
  <c r="J1069" i="2" s="1"/>
  <c r="H1069" i="2"/>
  <c r="K1069" i="2" l="1"/>
  <c r="F1062" i="8"/>
  <c r="E1069" i="2" l="1"/>
  <c r="G1062" i="8"/>
  <c r="F1069" i="2" l="1"/>
  <c r="D1062" i="8"/>
  <c r="C1070" i="2" l="1"/>
  <c r="E1062" i="8"/>
  <c r="C1063" i="8" l="1"/>
  <c r="H1070" i="2"/>
  <c r="I1070" i="2"/>
  <c r="J1070" i="2" s="1"/>
  <c r="K1070" i="2" l="1"/>
  <c r="F1063" i="8"/>
  <c r="E1070" i="2" l="1"/>
  <c r="G1063" i="8"/>
  <c r="F1070" i="2" l="1"/>
  <c r="D1063" i="8"/>
  <c r="C1071" i="2" l="1"/>
  <c r="E1063" i="8"/>
  <c r="C1064" i="8" l="1"/>
  <c r="H1071" i="2"/>
  <c r="I1071" i="2"/>
  <c r="J1071" i="2" s="1"/>
  <c r="K1071" i="2" l="1"/>
  <c r="F1064" i="8"/>
  <c r="E1071" i="2" l="1"/>
  <c r="G1064" i="8"/>
  <c r="F1071" i="2" l="1"/>
  <c r="D1064" i="8"/>
  <c r="C1072" i="2" l="1"/>
  <c r="E1064" i="8"/>
  <c r="C1065" i="8" l="1"/>
  <c r="H1072" i="2"/>
  <c r="I1072" i="2"/>
  <c r="J1072" i="2" s="1"/>
  <c r="K1072" i="2" l="1"/>
  <c r="F1065" i="8"/>
  <c r="E1072" i="2" l="1"/>
  <c r="G1065" i="8"/>
  <c r="F1072" i="2" l="1"/>
  <c r="D1065" i="8"/>
  <c r="C1073" i="2" l="1"/>
  <c r="E1065" i="8"/>
  <c r="C1066" i="8" l="1"/>
  <c r="H1073" i="2"/>
  <c r="I1073" i="2"/>
  <c r="J1073" i="2" s="1"/>
  <c r="K1073" i="2" l="1"/>
  <c r="F1066" i="8"/>
  <c r="E1073" i="2" l="1"/>
  <c r="G1066" i="8"/>
  <c r="F1073" i="2" l="1"/>
  <c r="D1066" i="8"/>
  <c r="C1074" i="2" l="1"/>
  <c r="E1066" i="8"/>
  <c r="C1067" i="8" l="1"/>
  <c r="H1074" i="2"/>
  <c r="I1074" i="2"/>
  <c r="J1074" i="2" s="1"/>
  <c r="K1074" i="2" l="1"/>
  <c r="F1067" i="8"/>
  <c r="E1074" i="2" l="1"/>
  <c r="G1067" i="8"/>
  <c r="F1074" i="2" l="1"/>
  <c r="D1067" i="8"/>
  <c r="C1075" i="2" l="1"/>
  <c r="E1067" i="8"/>
  <c r="C1068" i="8" l="1"/>
  <c r="I1075" i="2"/>
  <c r="J1075" i="2" s="1"/>
  <c r="H1075" i="2"/>
  <c r="K1075" i="2" l="1"/>
  <c r="F1068" i="8"/>
  <c r="E1075" i="2" l="1"/>
  <c r="G1068" i="8"/>
  <c r="F1075" i="2" l="1"/>
  <c r="D1068" i="8"/>
  <c r="C1076" i="2" l="1"/>
  <c r="E1068" i="8"/>
  <c r="C1069" i="8" l="1"/>
  <c r="H1076" i="2"/>
  <c r="I1076" i="2"/>
  <c r="J1076" i="2" s="1"/>
  <c r="K1076" i="2" l="1"/>
  <c r="F1069" i="8"/>
  <c r="E1076" i="2" l="1"/>
  <c r="G1069" i="8"/>
  <c r="F1076" i="2" l="1"/>
  <c r="D1069" i="8"/>
  <c r="C1077" i="2" l="1"/>
  <c r="E1069" i="8"/>
  <c r="C1070" i="8" l="1"/>
  <c r="H1077" i="2"/>
  <c r="I1077" i="2"/>
  <c r="J1077" i="2" s="1"/>
  <c r="K1077" i="2" l="1"/>
  <c r="F1070" i="8"/>
  <c r="E1077" i="2" l="1"/>
  <c r="G1070" i="8"/>
  <c r="F1077" i="2" l="1"/>
  <c r="D1070" i="8"/>
  <c r="C1078" i="2" l="1"/>
  <c r="E1070" i="8"/>
  <c r="C1071" i="8" l="1"/>
  <c r="I1078" i="2"/>
  <c r="J1078" i="2" s="1"/>
  <c r="H1078" i="2"/>
  <c r="K1078" i="2" l="1"/>
  <c r="F1071" i="8"/>
  <c r="E1078" i="2" l="1"/>
  <c r="G1071" i="8"/>
  <c r="F1078" i="2" l="1"/>
  <c r="D1071" i="8"/>
  <c r="C1079" i="2" l="1"/>
  <c r="E1071" i="8"/>
  <c r="C1072" i="8" l="1"/>
  <c r="H1079" i="2"/>
  <c r="I1079" i="2"/>
  <c r="J1079" i="2" s="1"/>
  <c r="K1079" i="2" l="1"/>
  <c r="F1072" i="8"/>
  <c r="E1079" i="2" l="1"/>
  <c r="G1072" i="8"/>
  <c r="F1079" i="2" l="1"/>
  <c r="D1072" i="8"/>
  <c r="C1080" i="2" l="1"/>
  <c r="E1072" i="8"/>
  <c r="C1073" i="8" l="1"/>
  <c r="H1080" i="2"/>
  <c r="I1080" i="2"/>
  <c r="J1080" i="2" s="1"/>
  <c r="K1080" i="2" l="1"/>
  <c r="F1073" i="8"/>
  <c r="E1080" i="2" l="1"/>
  <c r="G1073" i="8"/>
  <c r="F1080" i="2" l="1"/>
  <c r="D1073" i="8"/>
  <c r="C1081" i="2" l="1"/>
  <c r="E1073" i="8"/>
  <c r="C1074" i="8" l="1"/>
  <c r="H1081" i="2"/>
  <c r="I1081" i="2"/>
  <c r="J1081" i="2" s="1"/>
  <c r="K1081" i="2" l="1"/>
  <c r="F1074" i="8"/>
  <c r="E1081" i="2" l="1"/>
  <c r="G1074" i="8"/>
  <c r="F1081" i="2" l="1"/>
  <c r="D1074" i="8"/>
  <c r="C1082" i="2" l="1"/>
  <c r="E1074" i="8"/>
  <c r="C1075" i="8" l="1"/>
  <c r="I1082" i="2"/>
  <c r="J1082" i="2" s="1"/>
  <c r="H1082" i="2"/>
  <c r="K1082" i="2" l="1"/>
  <c r="F1075" i="8"/>
  <c r="E1082" i="2" l="1"/>
  <c r="G1075" i="8"/>
  <c r="F1082" i="2" l="1"/>
  <c r="D1075" i="8"/>
  <c r="C1083" i="2" l="1"/>
  <c r="E1075" i="8"/>
  <c r="C1076" i="8" l="1"/>
  <c r="I1083" i="2"/>
  <c r="J1083" i="2" s="1"/>
  <c r="H1083" i="2"/>
  <c r="K1083" i="2" l="1"/>
  <c r="F1076" i="8"/>
  <c r="E1083" i="2" l="1"/>
  <c r="G1076" i="8"/>
  <c r="F1083" i="2" l="1"/>
  <c r="D1076" i="8"/>
  <c r="C1084" i="2" l="1"/>
  <c r="E1076" i="8"/>
  <c r="C1077" i="8" l="1"/>
  <c r="H1084" i="2"/>
  <c r="I1084" i="2"/>
  <c r="J1084" i="2" s="1"/>
  <c r="K1084" i="2" l="1"/>
  <c r="F1077" i="8"/>
  <c r="E1084" i="2" l="1"/>
  <c r="G1077" i="8"/>
  <c r="F1084" i="2" l="1"/>
  <c r="D1077" i="8"/>
  <c r="C1085" i="2" l="1"/>
  <c r="E1077" i="8"/>
  <c r="C1078" i="8" l="1"/>
  <c r="I1085" i="2"/>
  <c r="J1085" i="2" s="1"/>
  <c r="H1085" i="2"/>
  <c r="K1085" i="2" l="1"/>
  <c r="F1078" i="8"/>
  <c r="E1085" i="2" l="1"/>
  <c r="G1078" i="8"/>
  <c r="F1085" i="2" l="1"/>
  <c r="D1078" i="8"/>
  <c r="C1086" i="2" l="1"/>
  <c r="E1078" i="8"/>
  <c r="C1079" i="8" l="1"/>
  <c r="H1086" i="2"/>
  <c r="I1086" i="2"/>
  <c r="J1086" i="2" s="1"/>
  <c r="K1086" i="2" l="1"/>
  <c r="F1079" i="8"/>
  <c r="E1086" i="2" l="1"/>
  <c r="G1079" i="8"/>
  <c r="F1086" i="2" l="1"/>
  <c r="D1079" i="8"/>
  <c r="C1087" i="2" l="1"/>
  <c r="E1079" i="8"/>
  <c r="C1080" i="8" l="1"/>
  <c r="H1087" i="2"/>
  <c r="I1087" i="2"/>
  <c r="J1087" i="2" s="1"/>
  <c r="K1087" i="2" l="1"/>
  <c r="F1080" i="8"/>
  <c r="E1087" i="2" l="1"/>
  <c r="G1080" i="8"/>
  <c r="F1087" i="2" l="1"/>
  <c r="D1080" i="8"/>
  <c r="C1088" i="2" l="1"/>
  <c r="E1080" i="8"/>
  <c r="C1081" i="8" l="1"/>
  <c r="I1088" i="2"/>
  <c r="J1088" i="2" s="1"/>
  <c r="H1088" i="2"/>
  <c r="K1088" i="2" l="1"/>
  <c r="F1081" i="8"/>
  <c r="E1088" i="2" l="1"/>
  <c r="G1081" i="8"/>
  <c r="F1088" i="2" l="1"/>
  <c r="D1081" i="8"/>
  <c r="C1089" i="2" l="1"/>
  <c r="E1081" i="8"/>
  <c r="C1082" i="8" l="1"/>
  <c r="H1089" i="2"/>
  <c r="I1089" i="2"/>
  <c r="J1089" i="2" s="1"/>
  <c r="K1089" i="2" l="1"/>
  <c r="F1082" i="8"/>
  <c r="E1089" i="2" l="1"/>
  <c r="G1082" i="8"/>
  <c r="F1089" i="2" l="1"/>
  <c r="D1082" i="8"/>
  <c r="C1090" i="2" l="1"/>
  <c r="E1082" i="8"/>
  <c r="C1083" i="8" l="1"/>
  <c r="H1090" i="2"/>
  <c r="I1090" i="2"/>
  <c r="J1090" i="2" s="1"/>
  <c r="K1090" i="2" l="1"/>
  <c r="F1083" i="8"/>
  <c r="E1090" i="2" l="1"/>
  <c r="G1083" i="8"/>
  <c r="F1090" i="2" l="1"/>
  <c r="D1083" i="8"/>
  <c r="C1091" i="2" l="1"/>
  <c r="E1083" i="8"/>
  <c r="C1084" i="8" l="1"/>
  <c r="H1091" i="2"/>
  <c r="I1091" i="2"/>
  <c r="J1091" i="2" s="1"/>
  <c r="K1091" i="2" l="1"/>
  <c r="F1084" i="8"/>
  <c r="E1091" i="2" l="1"/>
  <c r="G1084" i="8"/>
  <c r="F1091" i="2" l="1"/>
  <c r="D1084" i="8"/>
  <c r="C1092" i="2" l="1"/>
  <c r="E1084" i="8"/>
  <c r="C1085" i="8" l="1"/>
  <c r="H1092" i="2"/>
  <c r="I1092" i="2"/>
  <c r="J1092" i="2" s="1"/>
  <c r="K1092" i="2" l="1"/>
  <c r="F1085" i="8"/>
  <c r="E1092" i="2" l="1"/>
  <c r="G1085" i="8"/>
  <c r="F1092" i="2" l="1"/>
  <c r="D1085" i="8"/>
  <c r="C1093" i="2" l="1"/>
  <c r="E1085" i="8"/>
  <c r="C1086" i="8" l="1"/>
  <c r="H1093" i="2"/>
  <c r="I1093" i="2"/>
  <c r="J1093" i="2" s="1"/>
  <c r="K1093" i="2" l="1"/>
  <c r="F1086" i="8"/>
  <c r="E1093" i="2" l="1"/>
  <c r="G1086" i="8"/>
  <c r="F1093" i="2" l="1"/>
  <c r="D1086" i="8"/>
  <c r="C1094" i="2" l="1"/>
  <c r="E1086" i="8"/>
  <c r="C1087" i="8" l="1"/>
  <c r="H1094" i="2"/>
  <c r="I1094" i="2"/>
  <c r="J1094" i="2" s="1"/>
  <c r="K1094" i="2" l="1"/>
  <c r="F1087" i="8"/>
  <c r="E1094" i="2" l="1"/>
  <c r="G1087" i="8"/>
  <c r="F1094" i="2" l="1"/>
  <c r="D1087" i="8"/>
  <c r="C1095" i="2" l="1"/>
  <c r="E1087" i="8"/>
  <c r="C1088" i="8" l="1"/>
  <c r="I1095" i="2"/>
  <c r="J1095" i="2" s="1"/>
  <c r="H1095" i="2"/>
  <c r="K1095" i="2" l="1"/>
  <c r="F1088" i="8"/>
  <c r="E1095" i="2" l="1"/>
  <c r="G1088" i="8"/>
  <c r="F1095" i="2" l="1"/>
  <c r="D1088" i="8"/>
  <c r="C1096" i="2" l="1"/>
  <c r="E1088" i="8"/>
  <c r="C1089" i="8" l="1"/>
  <c r="H1096" i="2"/>
  <c r="I1096" i="2"/>
  <c r="J1096" i="2" s="1"/>
  <c r="K1096" i="2" l="1"/>
  <c r="F1089" i="8"/>
  <c r="E1096" i="2" l="1"/>
  <c r="G1089" i="8"/>
  <c r="F1096" i="2" l="1"/>
  <c r="D1089" i="8"/>
  <c r="C1097" i="2" l="1"/>
  <c r="E1089" i="8"/>
  <c r="C1090" i="8" l="1"/>
  <c r="I1097" i="2"/>
  <c r="J1097" i="2" s="1"/>
  <c r="H1097" i="2"/>
  <c r="K1097" i="2" l="1"/>
  <c r="F1090" i="8"/>
  <c r="E1097" i="2" l="1"/>
  <c r="G1090" i="8"/>
  <c r="F1097" i="2" l="1"/>
  <c r="D1090" i="8"/>
  <c r="C1098" i="2" l="1"/>
  <c r="E1090" i="8"/>
  <c r="C1091" i="8" l="1"/>
  <c r="I1098" i="2"/>
  <c r="J1098" i="2" s="1"/>
  <c r="H1098" i="2"/>
  <c r="K1098" i="2" l="1"/>
  <c r="F1091" i="8"/>
  <c r="E1098" i="2" l="1"/>
  <c r="G1091" i="8"/>
  <c r="F1098" i="2" l="1"/>
  <c r="D1091" i="8"/>
  <c r="C1099" i="2" l="1"/>
  <c r="E1091" i="8"/>
  <c r="C1092" i="8" l="1"/>
  <c r="H1099" i="2"/>
  <c r="I1099" i="2"/>
  <c r="J1099" i="2" s="1"/>
  <c r="K1099" i="2" l="1"/>
  <c r="F1092" i="8"/>
  <c r="E1099" i="2" l="1"/>
  <c r="G1092" i="8"/>
  <c r="F1099" i="2" l="1"/>
  <c r="D1092" i="8"/>
  <c r="C1100" i="2" l="1"/>
  <c r="E1092" i="8"/>
  <c r="J13" i="2"/>
  <c r="F10" i="8" l="1"/>
  <c r="C1093" i="8"/>
  <c r="I1100" i="2"/>
  <c r="J1100" i="2" s="1"/>
  <c r="H1100" i="2"/>
  <c r="J1102" i="2" l="1"/>
  <c r="F1093" i="8"/>
  <c r="J7" i="2"/>
  <c r="K1100" i="2"/>
  <c r="E1100" i="2" l="1"/>
  <c r="G1093" i="8"/>
  <c r="F1094" i="8"/>
  <c r="F6" i="8"/>
  <c r="F1100" i="2" l="1"/>
  <c r="D1093" i="8"/>
  <c r="F1102" i="2" l="1"/>
  <c r="E1093" i="8"/>
  <c r="J12" i="2"/>
  <c r="J10" i="2"/>
  <c r="K10" i="2" s="1"/>
  <c r="A1095" i="8"/>
  <c r="G8" i="8" l="1"/>
  <c r="A1105" i="2"/>
  <c r="F8" i="8"/>
  <c r="F9" i="8"/>
  <c r="E1094" i="8"/>
</calcChain>
</file>

<file path=xl/sharedStrings.xml><?xml version="1.0" encoding="utf-8"?>
<sst xmlns="http://schemas.openxmlformats.org/spreadsheetml/2006/main" count="70" uniqueCount="53">
  <si>
    <t>Month</t>
  </si>
  <si>
    <t>Principal              Repayment             (RM)</t>
  </si>
  <si>
    <t>Interest          Charges         (RM)</t>
  </si>
  <si>
    <t>Based on days</t>
  </si>
  <si>
    <t>Based on mth</t>
  </si>
  <si>
    <t>Repayment Amount</t>
  </si>
  <si>
    <t>Monthly Reducing</t>
  </si>
  <si>
    <t>Total Intrest Charged</t>
  </si>
  <si>
    <t>Loan Amount</t>
  </si>
  <si>
    <t>Interest Charge base on</t>
  </si>
  <si>
    <t>Day</t>
  </si>
  <si>
    <t>Interest Rate</t>
  </si>
  <si>
    <t xml:space="preserve">Loan Start </t>
  </si>
  <si>
    <t>Repayment Start</t>
  </si>
  <si>
    <t>Repayment Amount(Hide)</t>
  </si>
  <si>
    <t>Interest Rate                (% / pa)(Hide)</t>
  </si>
  <si>
    <t>Interest          Charges         (RM)(Hide)</t>
  </si>
  <si>
    <t>Accumulated Interest Charge (RM)</t>
  </si>
  <si>
    <t>Number Period Per Year</t>
  </si>
  <si>
    <t xml:space="preserve">Loan Proposal To </t>
  </si>
  <si>
    <t>Borrower Date of Birth</t>
  </si>
  <si>
    <t>Loan Type</t>
  </si>
  <si>
    <t>Car</t>
  </si>
  <si>
    <t>House</t>
  </si>
  <si>
    <t>Include Bonus for Repayment</t>
  </si>
  <si>
    <t>Yes</t>
  </si>
  <si>
    <t>No</t>
  </si>
  <si>
    <t>SCAC Pastor Loan Repayment Schedule</t>
  </si>
  <si>
    <t>Total Principal Paid</t>
  </si>
  <si>
    <t>Balance B/F (inc. Interest, if any)</t>
  </si>
  <si>
    <t>Authorized By</t>
  </si>
  <si>
    <t>New IC Number</t>
  </si>
  <si>
    <t>Max Repayment Period</t>
  </si>
  <si>
    <t>Suggested Min Repayment</t>
  </si>
  <si>
    <t>Suggested Min Repay</t>
  </si>
  <si>
    <t>Max Repayment Month</t>
  </si>
  <si>
    <t>Last Repayment Month</t>
  </si>
  <si>
    <t>as per above schedule.</t>
  </si>
  <si>
    <t>Signature</t>
  </si>
  <si>
    <t>Total Interest Charged</t>
  </si>
  <si>
    <t>Interest Rate/Annum</t>
  </si>
  <si>
    <t>Loan Repayment Type : Monthly Reducing</t>
  </si>
  <si>
    <t>*Interest is charged on the last day of each month on the total principal actually owed.</t>
  </si>
  <si>
    <t>Name</t>
  </si>
  <si>
    <t>Date of Birth</t>
  </si>
  <si>
    <t>Installment No</t>
  </si>
  <si>
    <t>No of Installments</t>
  </si>
  <si>
    <t>No of Installment</t>
  </si>
  <si>
    <t>Additional Repayment From Bonus?</t>
  </si>
  <si>
    <t>New Loan Repayment Schedule</t>
  </si>
  <si>
    <t>Principal Repayment (RM)</t>
  </si>
  <si>
    <t>Repayment Amount (RM)</t>
  </si>
  <si>
    <t>Schedule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</si>
</sst>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000_-;\-* #,##0.00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1"/>
      <color theme="3" tint="0.39997558519241921"/>
      <name val="Arial"/>
      <family val="2"/>
    </font>
    <font>
      <b/>
      <sz val="11"/>
      <color rgb="FFFF0000"/>
      <name val="Arial"/>
      <family val="2"/>
    </font>
    <font>
      <b/>
      <u/>
      <sz val="13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 tint="0.39997558519241921"/>
      <name val="Arial"/>
      <family val="2"/>
    </font>
    <font>
      <b/>
      <sz val="11"/>
      <color theme="3" tint="0.3999755851924192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4" fillId="0" borderId="1" xfId="6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3" fillId="0" borderId="1" xfId="6" applyNumberFormat="1" applyFont="1" applyBorder="1"/>
    <xf numFmtId="9" fontId="4" fillId="0" borderId="1" xfId="6" applyNumberFormat="1" applyFont="1" applyBorder="1" applyAlignment="1">
      <alignment horizontal="center" vertical="center" wrapText="1"/>
    </xf>
    <xf numFmtId="164" fontId="7" fillId="0" borderId="1" xfId="6" applyNumberFormat="1" applyFont="1" applyBorder="1"/>
    <xf numFmtId="164" fontId="6" fillId="0" borderId="1" xfId="1" applyFont="1" applyBorder="1" applyAlignment="1">
      <alignment horizontal="center" wrapText="1"/>
    </xf>
    <xf numFmtId="0" fontId="9" fillId="0" borderId="0" xfId="0" applyFont="1"/>
    <xf numFmtId="0" fontId="6" fillId="0" borderId="0" xfId="0" applyFont="1"/>
    <xf numFmtId="164" fontId="9" fillId="0" borderId="0" xfId="1" applyFont="1"/>
    <xf numFmtId="14" fontId="9" fillId="2" borderId="2" xfId="0" applyNumberFormat="1" applyFont="1" applyFill="1" applyBorder="1" applyProtection="1">
      <protection locked="0"/>
    </xf>
    <xf numFmtId="0" fontId="10" fillId="0" borderId="0" xfId="0" applyFont="1"/>
    <xf numFmtId="14" fontId="9" fillId="2" borderId="1" xfId="0" applyNumberFormat="1" applyFont="1" applyFill="1" applyBorder="1" applyAlignment="1" applyProtection="1">
      <alignment horizontal="right"/>
      <protection locked="0"/>
    </xf>
    <xf numFmtId="9" fontId="9" fillId="0" borderId="1" xfId="2" applyFont="1" applyFill="1" applyBorder="1"/>
    <xf numFmtId="164" fontId="9" fillId="2" borderId="1" xfId="1" applyFont="1" applyFill="1" applyBorder="1" applyProtection="1">
      <protection locked="0"/>
    </xf>
    <xf numFmtId="0" fontId="11" fillId="0" borderId="0" xfId="0" applyFont="1"/>
    <xf numFmtId="164" fontId="9" fillId="0" borderId="1" xfId="1" applyFont="1" applyBorder="1"/>
    <xf numFmtId="17" fontId="9" fillId="2" borderId="1" xfId="1" applyNumberFormat="1" applyFont="1" applyFill="1" applyBorder="1" applyProtection="1">
      <protection locked="0"/>
    </xf>
    <xf numFmtId="43" fontId="9" fillId="0" borderId="1" xfId="0" applyNumberFormat="1" applyFont="1" applyBorder="1"/>
    <xf numFmtId="0" fontId="9" fillId="0" borderId="1" xfId="0" applyFont="1" applyBorder="1"/>
    <xf numFmtId="43" fontId="9" fillId="0" borderId="0" xfId="0" applyNumberFormat="1" applyFont="1"/>
    <xf numFmtId="165" fontId="9" fillId="0" borderId="0" xfId="0" applyNumberFormat="1" applyFont="1"/>
    <xf numFmtId="0" fontId="9" fillId="2" borderId="1" xfId="0" applyFont="1" applyFill="1" applyBorder="1" applyAlignment="1" applyProtection="1">
      <alignment horizontal="right"/>
      <protection locked="0"/>
    </xf>
    <xf numFmtId="164" fontId="9" fillId="0" borderId="1" xfId="0" applyNumberFormat="1" applyFont="1" applyBorder="1"/>
    <xf numFmtId="0" fontId="12" fillId="0" borderId="0" xfId="0" applyFont="1" applyAlignment="1">
      <alignment vertical="center"/>
    </xf>
    <xf numFmtId="0" fontId="9" fillId="0" borderId="6" xfId="0" applyFont="1" applyBorder="1"/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164" fontId="7" fillId="0" borderId="1" xfId="1" applyFont="1" applyBorder="1"/>
    <xf numFmtId="9" fontId="7" fillId="0" borderId="1" xfId="0" applyNumberFormat="1" applyFont="1" applyBorder="1" applyAlignment="1">
      <alignment horizontal="center"/>
    </xf>
    <xf numFmtId="43" fontId="7" fillId="0" borderId="1" xfId="0" applyNumberFormat="1" applyFont="1" applyBorder="1"/>
    <xf numFmtId="0" fontId="7" fillId="0" borderId="0" xfId="0" applyFont="1"/>
    <xf numFmtId="164" fontId="6" fillId="0" borderId="7" xfId="0" applyNumberFormat="1" applyFont="1" applyBorder="1"/>
    <xf numFmtId="0" fontId="9" fillId="0" borderId="6" xfId="0" applyFont="1" applyBorder="1" applyAlignment="1">
      <alignment horizontal="center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9" fillId="2" borderId="2" xfId="0" applyFont="1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/>
    </xf>
    <xf numFmtId="17" fontId="9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4" fontId="9" fillId="0" borderId="0" xfId="0" applyNumberFormat="1" applyFont="1"/>
    <xf numFmtId="0" fontId="14" fillId="0" borderId="0" xfId="0" applyFont="1"/>
    <xf numFmtId="164" fontId="6" fillId="0" borderId="1" xfId="1" applyFont="1" applyBorder="1" applyAlignment="1">
      <alignment horizontal="center" vertical="center" wrapText="1"/>
    </xf>
    <xf numFmtId="14" fontId="6" fillId="0" borderId="0" xfId="1" applyNumberFormat="1" applyFont="1"/>
    <xf numFmtId="17" fontId="9" fillId="0" borderId="9" xfId="0" applyNumberFormat="1" applyFont="1" applyBorder="1" applyAlignment="1">
      <alignment horizontal="right"/>
    </xf>
    <xf numFmtId="17" fontId="9" fillId="0" borderId="0" xfId="0" applyNumberFormat="1" applyFont="1" applyAlignment="1">
      <alignment horizontal="right"/>
    </xf>
    <xf numFmtId="17" fontId="9" fillId="0" borderId="0" xfId="0" applyNumberFormat="1" applyFont="1"/>
    <xf numFmtId="17" fontId="7" fillId="0" borderId="1" xfId="0" applyNumberFormat="1" applyFont="1" applyBorder="1" applyAlignment="1">
      <alignment horizontal="center"/>
    </xf>
    <xf numFmtId="17" fontId="4" fillId="0" borderId="1" xfId="6" applyNumberFormat="1" applyFont="1" applyBorder="1" applyAlignment="1">
      <alignment horizontal="right" vertical="center" wrapText="1"/>
    </xf>
    <xf numFmtId="43" fontId="9" fillId="2" borderId="1" xfId="8" applyFont="1" applyFill="1" applyBorder="1" applyProtection="1">
      <protection locked="0"/>
    </xf>
    <xf numFmtId="17" fontId="9" fillId="2" borderId="1" xfId="8" applyNumberFormat="1" applyFont="1" applyFill="1" applyBorder="1" applyProtection="1">
      <protection locked="0"/>
    </xf>
    <xf numFmtId="0" fontId="6" fillId="0" borderId="10" xfId="0" applyFont="1" applyBorder="1"/>
    <xf numFmtId="0" fontId="9" fillId="0" borderId="11" xfId="0" applyFont="1" applyBorder="1" applyAlignment="1">
      <alignment horizontal="right"/>
    </xf>
    <xf numFmtId="0" fontId="9" fillId="0" borderId="11" xfId="0" applyFont="1" applyBorder="1" applyProtection="1">
      <protection locked="0"/>
    </xf>
    <xf numFmtId="0" fontId="6" fillId="0" borderId="14" xfId="0" applyFont="1" applyBorder="1"/>
    <xf numFmtId="0" fontId="6" fillId="0" borderId="15" xfId="0" applyFont="1" applyBorder="1"/>
    <xf numFmtId="14" fontId="6" fillId="0" borderId="0" xfId="1" applyNumberFormat="1" applyFont="1" applyBorder="1"/>
    <xf numFmtId="0" fontId="15" fillId="0" borderId="0" xfId="0" applyFont="1"/>
    <xf numFmtId="0" fontId="6" fillId="0" borderId="16" xfId="0" applyFont="1" applyBorder="1"/>
    <xf numFmtId="0" fontId="9" fillId="0" borderId="17" xfId="0" applyFont="1" applyBorder="1" applyAlignment="1">
      <alignment horizontal="right"/>
    </xf>
    <xf numFmtId="0" fontId="9" fillId="2" borderId="18" xfId="0" applyFont="1" applyFill="1" applyBorder="1" applyAlignment="1" applyProtection="1">
      <alignment horizontal="right"/>
      <protection locked="0"/>
    </xf>
    <xf numFmtId="0" fontId="9" fillId="0" borderId="17" xfId="0" applyFont="1" applyBorder="1"/>
    <xf numFmtId="0" fontId="6" fillId="0" borderId="17" xfId="0" applyFont="1" applyBorder="1"/>
    <xf numFmtId="0" fontId="15" fillId="3" borderId="20" xfId="0" applyFont="1" applyFill="1" applyBorder="1" applyAlignment="1">
      <alignment horizontal="right"/>
    </xf>
    <xf numFmtId="9" fontId="15" fillId="3" borderId="20" xfId="2" applyFont="1" applyFill="1" applyBorder="1"/>
    <xf numFmtId="164" fontId="15" fillId="3" borderId="20" xfId="1" applyFont="1" applyFill="1" applyBorder="1"/>
    <xf numFmtId="43" fontId="15" fillId="3" borderId="20" xfId="0" applyNumberFormat="1" applyFont="1" applyFill="1" applyBorder="1"/>
    <xf numFmtId="0" fontId="15" fillId="3" borderId="20" xfId="0" applyFont="1" applyFill="1" applyBorder="1"/>
    <xf numFmtId="164" fontId="15" fillId="3" borderId="20" xfId="0" applyNumberFormat="1" applyFont="1" applyFill="1" applyBorder="1"/>
    <xf numFmtId="17" fontId="16" fillId="3" borderId="19" xfId="0" applyNumberFormat="1" applyFont="1" applyFill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11">
    <cellStyle name="Comma" xfId="1" builtinId="3"/>
    <cellStyle name="Comma 2" xfId="5" xr:uid="{00000000-0005-0000-0000-000001000000}"/>
    <cellStyle name="Comma 2 2" xfId="10" xr:uid="{016357A4-2958-41DC-A971-942AE1437EEE}"/>
    <cellStyle name="Comma 3" xfId="4" xr:uid="{00000000-0005-0000-0000-000002000000}"/>
    <cellStyle name="Comma 3 2" xfId="9" xr:uid="{2E17F4C9-4EA9-4DDA-9D14-0995D2B19C28}"/>
    <cellStyle name="Comma 4" xfId="8" xr:uid="{898339D6-2F1B-4997-9A16-E688B2ACCF11}"/>
    <cellStyle name="Normal" xfId="0" builtinId="0"/>
    <cellStyle name="Normal 2" xfId="6" xr:uid="{00000000-0005-0000-0000-000004000000}"/>
    <cellStyle name="Normal 3" xfId="3" xr:uid="{00000000-0005-0000-0000-000005000000}"/>
    <cellStyle name="Percent" xfId="2" builtinId="5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DE9C-3611-473E-989D-5452887A4EE1}">
  <sheetPr>
    <pageSetUpPr fitToPage="1"/>
  </sheetPr>
  <dimension ref="A1:G1103"/>
  <sheetViews>
    <sheetView tabSelected="1" workbookViewId="0">
      <selection activeCell="C6" sqref="C6"/>
    </sheetView>
  </sheetViews>
  <sheetFormatPr defaultRowHeight="15" x14ac:dyDescent="0.25"/>
  <cols>
    <col min="1" max="1" width="13.42578125" customWidth="1"/>
    <col min="2" max="2" width="21.85546875" style="45" customWidth="1"/>
    <col min="3" max="3" width="13.5703125" customWidth="1"/>
    <col min="4" max="4" width="17.42578125" customWidth="1"/>
    <col min="5" max="5" width="22.5703125" customWidth="1"/>
    <col min="6" max="6" width="11.85546875" bestFit="1" customWidth="1"/>
    <col min="7" max="7" width="13.85546875" hidden="1" customWidth="1"/>
  </cols>
  <sheetData>
    <row r="1" spans="1:7" ht="26.25" x14ac:dyDescent="0.4">
      <c r="A1" s="77" t="s">
        <v>49</v>
      </c>
      <c r="B1" s="77"/>
      <c r="C1" s="77"/>
      <c r="D1" s="77"/>
      <c r="E1" s="77"/>
      <c r="F1" s="77"/>
      <c r="G1" s="77"/>
    </row>
    <row r="2" spans="1:7" ht="15.75" thickBot="1" x14ac:dyDescent="0.3">
      <c r="A2" s="7"/>
      <c r="B2" s="42"/>
      <c r="C2" s="7"/>
      <c r="D2" s="7"/>
      <c r="E2" s="7"/>
      <c r="F2" s="7"/>
      <c r="G2" s="9"/>
    </row>
    <row r="3" spans="1:7" x14ac:dyDescent="0.25">
      <c r="A3" s="57" t="s">
        <v>43</v>
      </c>
      <c r="B3" s="58"/>
      <c r="C3" s="78"/>
      <c r="D3" s="79"/>
      <c r="E3" s="59"/>
      <c r="F3" s="60"/>
      <c r="G3" s="9"/>
    </row>
    <row r="4" spans="1:7" x14ac:dyDescent="0.25">
      <c r="A4" s="61" t="s">
        <v>31</v>
      </c>
      <c r="B4" s="42"/>
      <c r="C4" s="39"/>
      <c r="D4" s="38"/>
      <c r="E4" s="62" t="s">
        <v>35</v>
      </c>
      <c r="F4" s="69">
        <f>'Monthly(3%)'!J5</f>
        <v>228</v>
      </c>
      <c r="G4" s="9"/>
    </row>
    <row r="5" spans="1:7" x14ac:dyDescent="0.25">
      <c r="A5" s="61" t="s">
        <v>44</v>
      </c>
      <c r="B5" s="42"/>
      <c r="C5" s="10"/>
      <c r="D5" s="63" t="str">
        <f>IF(C5&gt;0,_xlfn.TEXTJOIN("",TRUE,"Retire on ",TEXT(YEAR(C5)+65,"0")),"")</f>
        <v/>
      </c>
      <c r="E5" s="8" t="s">
        <v>40</v>
      </c>
      <c r="F5" s="70">
        <v>0.03</v>
      </c>
      <c r="G5" s="9"/>
    </row>
    <row r="6" spans="1:7" x14ac:dyDescent="0.25">
      <c r="A6" s="61" t="s">
        <v>21</v>
      </c>
      <c r="B6" s="42"/>
      <c r="C6" s="12" t="s">
        <v>23</v>
      </c>
      <c r="D6" s="7"/>
      <c r="E6" s="8" t="s">
        <v>39</v>
      </c>
      <c r="F6" s="71">
        <f>SUM(F15:F1093)</f>
        <v>0</v>
      </c>
      <c r="G6" s="9"/>
    </row>
    <row r="7" spans="1:7" x14ac:dyDescent="0.25">
      <c r="A7" s="61" t="s">
        <v>8</v>
      </c>
      <c r="B7" s="42"/>
      <c r="C7" s="55"/>
      <c r="D7" s="15" t="str">
        <f>IF(C6="Car",IF(C7&gt;50000,"Max RM50,000",""),IF(C7&gt;100000,"Max RM100,000",""))</f>
        <v/>
      </c>
      <c r="E7" s="8" t="s">
        <v>34</v>
      </c>
      <c r="F7" s="72" t="str">
        <f>IF(C7&gt;0,IF(C6="Car",IF(MONTH(DATE(YEAR(C5)+65,12,31)) - MONTH(C5) + (12*(YEAR(DATE(YEAR(C5)+66,12,31))-YEAR(C8)))&lt;96, ROUND((C7*1.13)/(MONTH(DATE(YEAR(C5)+65,12,31)) - MONTH(C5) + (12*(YEAR(DATE(YEAR(C5)+66,12,31))-YEAR(C8)))),2),ROUND((C7*1.13)/96,2)),IF(MONTH(DATE(YEAR(C5)+65,12,31)) - MONTH(C5) + (12*(YEAR(DATE(YEAR(C5)+66,12,31))-YEAR(C8)))&lt;240, ROUND((C7*1.3332)/(MONTH(DATE(YEAR(C5)+65,12,31)) - MONTH(C5) + (12*(YEAR(DATE(YEAR(C5)+66,12,31))-YEAR(C8)))),2),ROUND((C7*1.3332)/240,2))),"")</f>
        <v/>
      </c>
      <c r="G7" s="9"/>
    </row>
    <row r="8" spans="1:7" x14ac:dyDescent="0.25">
      <c r="A8" s="61" t="s">
        <v>52</v>
      </c>
      <c r="B8" s="42"/>
      <c r="C8" s="56">
        <v>45292</v>
      </c>
      <c r="D8" s="7"/>
      <c r="E8" s="8" t="s">
        <v>47</v>
      </c>
      <c r="F8" s="73">
        <f>COUNTIF(E15:E1093,"&gt;0")</f>
        <v>0</v>
      </c>
      <c r="G8" s="15" t="str">
        <f>'Monthly(3%)'!K10</f>
        <v/>
      </c>
    </row>
    <row r="9" spans="1:7" x14ac:dyDescent="0.25">
      <c r="A9" s="61" t="s">
        <v>5</v>
      </c>
      <c r="B9" s="42"/>
      <c r="C9" s="55"/>
      <c r="D9" s="15" t="str">
        <f>'Monthly(3%)'!E10</f>
        <v/>
      </c>
      <c r="E9" s="8" t="s">
        <v>28</v>
      </c>
      <c r="F9" s="74">
        <f>SUM(E15:E1093)</f>
        <v>0</v>
      </c>
      <c r="G9" s="9"/>
    </row>
    <row r="10" spans="1:7" ht="15.75" thickBot="1" x14ac:dyDescent="0.3">
      <c r="A10" s="64" t="s">
        <v>48</v>
      </c>
      <c r="B10" s="65"/>
      <c r="C10" s="66" t="s">
        <v>25</v>
      </c>
      <c r="D10" s="67"/>
      <c r="E10" s="68" t="s">
        <v>36</v>
      </c>
      <c r="F10" s="75" t="str">
        <f ca="1">'Monthly(3%)'!J13</f>
        <v>Month</v>
      </c>
    </row>
    <row r="11" spans="1:7" x14ac:dyDescent="0.25">
      <c r="A11" s="7"/>
      <c r="B11" s="42"/>
      <c r="C11" s="7"/>
      <c r="D11" s="7"/>
      <c r="E11" s="7"/>
      <c r="F11" s="7"/>
      <c r="G11" s="9"/>
    </row>
    <row r="12" spans="1:7" ht="16.5" x14ac:dyDescent="0.25">
      <c r="A12" s="24" t="s">
        <v>41</v>
      </c>
      <c r="B12" s="43"/>
      <c r="C12" s="7"/>
      <c r="D12" s="7"/>
      <c r="E12" s="36"/>
      <c r="F12" s="7"/>
      <c r="G12" s="9"/>
    </row>
    <row r="13" spans="1:7" ht="75" x14ac:dyDescent="0.25">
      <c r="A13" s="40" t="s">
        <v>45</v>
      </c>
      <c r="B13" s="1" t="s">
        <v>0</v>
      </c>
      <c r="C13" s="1" t="s">
        <v>29</v>
      </c>
      <c r="D13" s="1" t="s">
        <v>51</v>
      </c>
      <c r="E13" s="1" t="s">
        <v>50</v>
      </c>
      <c r="F13" s="1" t="s">
        <v>2</v>
      </c>
      <c r="G13" s="48" t="s">
        <v>17</v>
      </c>
    </row>
    <row r="14" spans="1:7" x14ac:dyDescent="0.25">
      <c r="A14" s="27"/>
      <c r="B14" s="42"/>
      <c r="C14" s="2">
        <f>C7</f>
        <v>0</v>
      </c>
      <c r="D14" s="2">
        <f>C9</f>
        <v>0</v>
      </c>
      <c r="E14" s="1"/>
      <c r="F14" s="19"/>
      <c r="G14" s="16"/>
    </row>
    <row r="15" spans="1:7" x14ac:dyDescent="0.25">
      <c r="A15" s="28">
        <f>'Monthly(3%)'!A22</f>
        <v>1</v>
      </c>
      <c r="B15" s="54">
        <f>'Monthly(3%)'!B22</f>
        <v>45292</v>
      </c>
      <c r="C15" s="16">
        <f>'Monthly(3%)'!C22</f>
        <v>0</v>
      </c>
      <c r="D15" s="16">
        <f>'Monthly(3%)'!E22</f>
        <v>0</v>
      </c>
      <c r="E15" s="16">
        <f>'Monthly(3%)'!F22</f>
        <v>0</v>
      </c>
      <c r="F15" s="16">
        <f>'Monthly(3%)'!J22</f>
        <v>0</v>
      </c>
      <c r="G15" s="16">
        <f>'Monthly(3%)'!K22</f>
        <v>0</v>
      </c>
    </row>
    <row r="16" spans="1:7" x14ac:dyDescent="0.25">
      <c r="A16" s="28">
        <f>'Monthly(3%)'!A23</f>
        <v>2</v>
      </c>
      <c r="B16" s="44">
        <f>'Monthly(3%)'!B23</f>
        <v>45323</v>
      </c>
      <c r="C16" s="16">
        <f>'Monthly(3%)'!C23</f>
        <v>0</v>
      </c>
      <c r="D16" s="16">
        <f>'Monthly(3%)'!E23</f>
        <v>0</v>
      </c>
      <c r="E16" s="16">
        <f>'Monthly(3%)'!F23</f>
        <v>0</v>
      </c>
      <c r="F16" s="16">
        <f>'Monthly(3%)'!J23</f>
        <v>0</v>
      </c>
      <c r="G16" s="16">
        <f>'Monthly(3%)'!K23</f>
        <v>0</v>
      </c>
    </row>
    <row r="17" spans="1:7" x14ac:dyDescent="0.25">
      <c r="A17" s="28">
        <f>'Monthly(3%)'!A24</f>
        <v>3</v>
      </c>
      <c r="B17" s="44">
        <f>'Monthly(3%)'!B24</f>
        <v>45352</v>
      </c>
      <c r="C17" s="16">
        <f>'Monthly(3%)'!C24</f>
        <v>0</v>
      </c>
      <c r="D17" s="16">
        <f>'Monthly(3%)'!E24</f>
        <v>0</v>
      </c>
      <c r="E17" s="16">
        <f>'Monthly(3%)'!F24</f>
        <v>0</v>
      </c>
      <c r="F17" s="16">
        <f>'Monthly(3%)'!J24</f>
        <v>0</v>
      </c>
      <c r="G17" s="16">
        <f>'Monthly(3%)'!K24</f>
        <v>0</v>
      </c>
    </row>
    <row r="18" spans="1:7" x14ac:dyDescent="0.25">
      <c r="A18" s="28">
        <f>'Monthly(3%)'!A25</f>
        <v>4</v>
      </c>
      <c r="B18" s="44">
        <f>'Monthly(3%)'!B25</f>
        <v>45383</v>
      </c>
      <c r="C18" s="16">
        <f>'Monthly(3%)'!C25</f>
        <v>0</v>
      </c>
      <c r="D18" s="16">
        <f>'Monthly(3%)'!E25</f>
        <v>0</v>
      </c>
      <c r="E18" s="16">
        <f>'Monthly(3%)'!F25</f>
        <v>0</v>
      </c>
      <c r="F18" s="16">
        <f>'Monthly(3%)'!J25</f>
        <v>0</v>
      </c>
      <c r="G18" s="16">
        <f>'Monthly(3%)'!K25</f>
        <v>0</v>
      </c>
    </row>
    <row r="19" spans="1:7" x14ac:dyDescent="0.25">
      <c r="A19" s="28">
        <f>'Monthly(3%)'!A26</f>
        <v>5</v>
      </c>
      <c r="B19" s="44">
        <f>'Monthly(3%)'!B26</f>
        <v>45413</v>
      </c>
      <c r="C19" s="16">
        <f>'Monthly(3%)'!C26</f>
        <v>0</v>
      </c>
      <c r="D19" s="16">
        <f>'Monthly(3%)'!E26</f>
        <v>0</v>
      </c>
      <c r="E19" s="16">
        <f>'Monthly(3%)'!F26</f>
        <v>0</v>
      </c>
      <c r="F19" s="16">
        <f>'Monthly(3%)'!J26</f>
        <v>0</v>
      </c>
      <c r="G19" s="16">
        <f>'Monthly(3%)'!K26</f>
        <v>0</v>
      </c>
    </row>
    <row r="20" spans="1:7" x14ac:dyDescent="0.25">
      <c r="A20" s="28">
        <f>'Monthly(3%)'!A27</f>
        <v>6</v>
      </c>
      <c r="B20" s="44">
        <f>'Monthly(3%)'!B27</f>
        <v>45444</v>
      </c>
      <c r="C20" s="16">
        <f>'Monthly(3%)'!C27</f>
        <v>0</v>
      </c>
      <c r="D20" s="16">
        <f>'Monthly(3%)'!E27</f>
        <v>0</v>
      </c>
      <c r="E20" s="16">
        <f>'Monthly(3%)'!F27</f>
        <v>0</v>
      </c>
      <c r="F20" s="16">
        <f>'Monthly(3%)'!J27</f>
        <v>0</v>
      </c>
      <c r="G20" s="16">
        <f>'Monthly(3%)'!K27</f>
        <v>0</v>
      </c>
    </row>
    <row r="21" spans="1:7" x14ac:dyDescent="0.25">
      <c r="A21" s="28">
        <f>'Monthly(3%)'!A28</f>
        <v>7</v>
      </c>
      <c r="B21" s="44">
        <f>'Monthly(3%)'!B28</f>
        <v>45474</v>
      </c>
      <c r="C21" s="16">
        <f>'Monthly(3%)'!C28</f>
        <v>0</v>
      </c>
      <c r="D21" s="16">
        <f>'Monthly(3%)'!E28</f>
        <v>0</v>
      </c>
      <c r="E21" s="16">
        <f>'Monthly(3%)'!F28</f>
        <v>0</v>
      </c>
      <c r="F21" s="16">
        <f>'Monthly(3%)'!J28</f>
        <v>0</v>
      </c>
      <c r="G21" s="16">
        <f>'Monthly(3%)'!K28</f>
        <v>0</v>
      </c>
    </row>
    <row r="22" spans="1:7" x14ac:dyDescent="0.25">
      <c r="A22" s="28">
        <f>'Monthly(3%)'!A29</f>
        <v>8</v>
      </c>
      <c r="B22" s="44">
        <f>'Monthly(3%)'!B29</f>
        <v>45505</v>
      </c>
      <c r="C22" s="16">
        <f>'Monthly(3%)'!C29</f>
        <v>0</v>
      </c>
      <c r="D22" s="16">
        <f>'Monthly(3%)'!E29</f>
        <v>0</v>
      </c>
      <c r="E22" s="16">
        <f>'Monthly(3%)'!F29</f>
        <v>0</v>
      </c>
      <c r="F22" s="16">
        <f>'Monthly(3%)'!J29</f>
        <v>0</v>
      </c>
      <c r="G22" s="16">
        <f>'Monthly(3%)'!K29</f>
        <v>0</v>
      </c>
    </row>
    <row r="23" spans="1:7" x14ac:dyDescent="0.25">
      <c r="A23" s="28">
        <f>'Monthly(3%)'!A30</f>
        <v>9</v>
      </c>
      <c r="B23" s="44">
        <f>'Monthly(3%)'!B30</f>
        <v>45536</v>
      </c>
      <c r="C23" s="16">
        <f>'Monthly(3%)'!C30</f>
        <v>0</v>
      </c>
      <c r="D23" s="16">
        <f>'Monthly(3%)'!E30</f>
        <v>0</v>
      </c>
      <c r="E23" s="16">
        <f>'Monthly(3%)'!F30</f>
        <v>0</v>
      </c>
      <c r="F23" s="16">
        <f>'Monthly(3%)'!J30</f>
        <v>0</v>
      </c>
      <c r="G23" s="16">
        <f>'Monthly(3%)'!K30</f>
        <v>0</v>
      </c>
    </row>
    <row r="24" spans="1:7" x14ac:dyDescent="0.25">
      <c r="A24" s="28">
        <f>'Monthly(3%)'!A31</f>
        <v>10</v>
      </c>
      <c r="B24" s="44">
        <f>'Monthly(3%)'!B31</f>
        <v>45566</v>
      </c>
      <c r="C24" s="16">
        <f>'Monthly(3%)'!C31</f>
        <v>0</v>
      </c>
      <c r="D24" s="16">
        <f>'Monthly(3%)'!E31</f>
        <v>0</v>
      </c>
      <c r="E24" s="16">
        <f>'Monthly(3%)'!F31</f>
        <v>0</v>
      </c>
      <c r="F24" s="16">
        <f>'Monthly(3%)'!J31</f>
        <v>0</v>
      </c>
      <c r="G24" s="16">
        <f>'Monthly(3%)'!K31</f>
        <v>0</v>
      </c>
    </row>
    <row r="25" spans="1:7" x14ac:dyDescent="0.25">
      <c r="A25" s="28">
        <f>'Monthly(3%)'!A32</f>
        <v>11</v>
      </c>
      <c r="B25" s="44">
        <f>'Monthly(3%)'!B32</f>
        <v>45597</v>
      </c>
      <c r="C25" s="16">
        <f>'Monthly(3%)'!C32</f>
        <v>0</v>
      </c>
      <c r="D25" s="16">
        <f>'Monthly(3%)'!E32</f>
        <v>0</v>
      </c>
      <c r="E25" s="16">
        <f>'Monthly(3%)'!F32</f>
        <v>0</v>
      </c>
      <c r="F25" s="16">
        <f>'Monthly(3%)'!J32</f>
        <v>0</v>
      </c>
      <c r="G25" s="16">
        <f>'Monthly(3%)'!K32</f>
        <v>0</v>
      </c>
    </row>
    <row r="26" spans="1:7" x14ac:dyDescent="0.25">
      <c r="A26" s="28">
        <f>'Monthly(3%)'!A33</f>
        <v>12</v>
      </c>
      <c r="B26" s="44">
        <f>'Monthly(3%)'!B33</f>
        <v>45627</v>
      </c>
      <c r="C26" s="16">
        <f>'Monthly(3%)'!C33</f>
        <v>0</v>
      </c>
      <c r="D26" s="16">
        <f>'Monthly(3%)'!E33</f>
        <v>0</v>
      </c>
      <c r="E26" s="16">
        <f>'Monthly(3%)'!F33</f>
        <v>0</v>
      </c>
      <c r="F26" s="16">
        <f>'Monthly(3%)'!J33</f>
        <v>0</v>
      </c>
      <c r="G26" s="16">
        <f>'Monthly(3%)'!K33</f>
        <v>0</v>
      </c>
    </row>
    <row r="27" spans="1:7" x14ac:dyDescent="0.25">
      <c r="A27" s="28">
        <f>'Monthly(3%)'!A34</f>
        <v>13</v>
      </c>
      <c r="B27" s="44">
        <f>'Monthly(3%)'!B34</f>
        <v>45658</v>
      </c>
      <c r="C27" s="16">
        <f>'Monthly(3%)'!C34</f>
        <v>0</v>
      </c>
      <c r="D27" s="16">
        <f>'Monthly(3%)'!E34</f>
        <v>0</v>
      </c>
      <c r="E27" s="16">
        <f>'Monthly(3%)'!F34</f>
        <v>0</v>
      </c>
      <c r="F27" s="16">
        <f>'Monthly(3%)'!J34</f>
        <v>0</v>
      </c>
      <c r="G27" s="16">
        <f>'Monthly(3%)'!K34</f>
        <v>0</v>
      </c>
    </row>
    <row r="28" spans="1:7" x14ac:dyDescent="0.25">
      <c r="A28" s="28">
        <f>'Monthly(3%)'!A35</f>
        <v>14</v>
      </c>
      <c r="B28" s="44">
        <f>'Monthly(3%)'!B35</f>
        <v>45689</v>
      </c>
      <c r="C28" s="16">
        <f>'Monthly(3%)'!C35</f>
        <v>0</v>
      </c>
      <c r="D28" s="16">
        <f>'Monthly(3%)'!E35</f>
        <v>0</v>
      </c>
      <c r="E28" s="16">
        <f>'Monthly(3%)'!F35</f>
        <v>0</v>
      </c>
      <c r="F28" s="16">
        <f>'Monthly(3%)'!J35</f>
        <v>0</v>
      </c>
      <c r="G28" s="16">
        <f>'Monthly(3%)'!K35</f>
        <v>0</v>
      </c>
    </row>
    <row r="29" spans="1:7" x14ac:dyDescent="0.25">
      <c r="A29" s="28">
        <f>'Monthly(3%)'!A36</f>
        <v>15</v>
      </c>
      <c r="B29" s="44">
        <f>'Monthly(3%)'!B36</f>
        <v>45717</v>
      </c>
      <c r="C29" s="16">
        <f>'Monthly(3%)'!C36</f>
        <v>0</v>
      </c>
      <c r="D29" s="16">
        <f>'Monthly(3%)'!E36</f>
        <v>0</v>
      </c>
      <c r="E29" s="16">
        <f>'Monthly(3%)'!F36</f>
        <v>0</v>
      </c>
      <c r="F29" s="16">
        <f>'Monthly(3%)'!J36</f>
        <v>0</v>
      </c>
      <c r="G29" s="16">
        <f>'Monthly(3%)'!K36</f>
        <v>0</v>
      </c>
    </row>
    <row r="30" spans="1:7" x14ac:dyDescent="0.25">
      <c r="A30" s="28">
        <f>'Monthly(3%)'!A37</f>
        <v>16</v>
      </c>
      <c r="B30" s="44">
        <f>'Monthly(3%)'!B37</f>
        <v>45748</v>
      </c>
      <c r="C30" s="16">
        <f>'Monthly(3%)'!C37</f>
        <v>0</v>
      </c>
      <c r="D30" s="16">
        <f>'Monthly(3%)'!E37</f>
        <v>0</v>
      </c>
      <c r="E30" s="16">
        <f>'Monthly(3%)'!F37</f>
        <v>0</v>
      </c>
      <c r="F30" s="16">
        <f>'Monthly(3%)'!J37</f>
        <v>0</v>
      </c>
      <c r="G30" s="16">
        <f>'Monthly(3%)'!K37</f>
        <v>0</v>
      </c>
    </row>
    <row r="31" spans="1:7" x14ac:dyDescent="0.25">
      <c r="A31" s="28">
        <f>'Monthly(3%)'!A38</f>
        <v>17</v>
      </c>
      <c r="B31" s="44">
        <f>'Monthly(3%)'!B38</f>
        <v>45778</v>
      </c>
      <c r="C31" s="16">
        <f>'Monthly(3%)'!C38</f>
        <v>0</v>
      </c>
      <c r="D31" s="16">
        <f>'Monthly(3%)'!E38</f>
        <v>0</v>
      </c>
      <c r="E31" s="16">
        <f>'Monthly(3%)'!F38</f>
        <v>0</v>
      </c>
      <c r="F31" s="16">
        <f>'Monthly(3%)'!J38</f>
        <v>0</v>
      </c>
      <c r="G31" s="16">
        <f>'Monthly(3%)'!K38</f>
        <v>0</v>
      </c>
    </row>
    <row r="32" spans="1:7" x14ac:dyDescent="0.25">
      <c r="A32" s="28">
        <f>'Monthly(3%)'!A39</f>
        <v>18</v>
      </c>
      <c r="B32" s="44">
        <f>'Monthly(3%)'!B39</f>
        <v>45809</v>
      </c>
      <c r="C32" s="16">
        <f>'Monthly(3%)'!C39</f>
        <v>0</v>
      </c>
      <c r="D32" s="16">
        <f>'Monthly(3%)'!E39</f>
        <v>0</v>
      </c>
      <c r="E32" s="16">
        <f>'Monthly(3%)'!F39</f>
        <v>0</v>
      </c>
      <c r="F32" s="16">
        <f>'Monthly(3%)'!J39</f>
        <v>0</v>
      </c>
      <c r="G32" s="16">
        <f>'Monthly(3%)'!K39</f>
        <v>0</v>
      </c>
    </row>
    <row r="33" spans="1:7" x14ac:dyDescent="0.25">
      <c r="A33" s="28">
        <f>'Monthly(3%)'!A40</f>
        <v>19</v>
      </c>
      <c r="B33" s="44">
        <f>'Monthly(3%)'!B40</f>
        <v>45839</v>
      </c>
      <c r="C33" s="16">
        <f>'Monthly(3%)'!C40</f>
        <v>0</v>
      </c>
      <c r="D33" s="16">
        <f>'Monthly(3%)'!E40</f>
        <v>0</v>
      </c>
      <c r="E33" s="16">
        <f>'Monthly(3%)'!F40</f>
        <v>0</v>
      </c>
      <c r="F33" s="16">
        <f>'Monthly(3%)'!J40</f>
        <v>0</v>
      </c>
      <c r="G33" s="16">
        <f>'Monthly(3%)'!K40</f>
        <v>0</v>
      </c>
    </row>
    <row r="34" spans="1:7" x14ac:dyDescent="0.25">
      <c r="A34" s="28">
        <f>'Monthly(3%)'!A41</f>
        <v>20</v>
      </c>
      <c r="B34" s="44">
        <f>'Monthly(3%)'!B41</f>
        <v>45870</v>
      </c>
      <c r="C34" s="16">
        <f>'Monthly(3%)'!C41</f>
        <v>0</v>
      </c>
      <c r="D34" s="16">
        <f>'Monthly(3%)'!E41</f>
        <v>0</v>
      </c>
      <c r="E34" s="16">
        <f>'Monthly(3%)'!F41</f>
        <v>0</v>
      </c>
      <c r="F34" s="16">
        <f>'Monthly(3%)'!J41</f>
        <v>0</v>
      </c>
      <c r="G34" s="16">
        <f>'Monthly(3%)'!K41</f>
        <v>0</v>
      </c>
    </row>
    <row r="35" spans="1:7" x14ac:dyDescent="0.25">
      <c r="A35" s="28">
        <f>'Monthly(3%)'!A42</f>
        <v>21</v>
      </c>
      <c r="B35" s="44">
        <f>'Monthly(3%)'!B42</f>
        <v>45901</v>
      </c>
      <c r="C35" s="16">
        <f>'Monthly(3%)'!C42</f>
        <v>0</v>
      </c>
      <c r="D35" s="16">
        <f>'Monthly(3%)'!E42</f>
        <v>0</v>
      </c>
      <c r="E35" s="16">
        <f>'Monthly(3%)'!F42</f>
        <v>0</v>
      </c>
      <c r="F35" s="16">
        <f>'Monthly(3%)'!J42</f>
        <v>0</v>
      </c>
      <c r="G35" s="16">
        <f>'Monthly(3%)'!K42</f>
        <v>0</v>
      </c>
    </row>
    <row r="36" spans="1:7" x14ac:dyDescent="0.25">
      <c r="A36" s="28">
        <f>'Monthly(3%)'!A43</f>
        <v>22</v>
      </c>
      <c r="B36" s="44">
        <f>'Monthly(3%)'!B43</f>
        <v>45931</v>
      </c>
      <c r="C36" s="16">
        <f>'Monthly(3%)'!C43</f>
        <v>0</v>
      </c>
      <c r="D36" s="16">
        <f>'Monthly(3%)'!E43</f>
        <v>0</v>
      </c>
      <c r="E36" s="16">
        <f>'Monthly(3%)'!F43</f>
        <v>0</v>
      </c>
      <c r="F36" s="16">
        <f>'Monthly(3%)'!J43</f>
        <v>0</v>
      </c>
      <c r="G36" s="16">
        <f>'Monthly(3%)'!K43</f>
        <v>0</v>
      </c>
    </row>
    <row r="37" spans="1:7" x14ac:dyDescent="0.25">
      <c r="A37" s="28">
        <f>'Monthly(3%)'!A44</f>
        <v>23</v>
      </c>
      <c r="B37" s="44">
        <f>'Monthly(3%)'!B44</f>
        <v>45962</v>
      </c>
      <c r="C37" s="16">
        <f>'Monthly(3%)'!C44</f>
        <v>0</v>
      </c>
      <c r="D37" s="16">
        <f>'Monthly(3%)'!E44</f>
        <v>0</v>
      </c>
      <c r="E37" s="16">
        <f>'Monthly(3%)'!F44</f>
        <v>0</v>
      </c>
      <c r="F37" s="16">
        <f>'Monthly(3%)'!J44</f>
        <v>0</v>
      </c>
      <c r="G37" s="16">
        <f>'Monthly(3%)'!K44</f>
        <v>0</v>
      </c>
    </row>
    <row r="38" spans="1:7" x14ac:dyDescent="0.25">
      <c r="A38" s="28">
        <f>'Monthly(3%)'!A45</f>
        <v>24</v>
      </c>
      <c r="B38" s="44">
        <f>'Monthly(3%)'!B45</f>
        <v>45992</v>
      </c>
      <c r="C38" s="16">
        <f>'Monthly(3%)'!C45</f>
        <v>0</v>
      </c>
      <c r="D38" s="16">
        <f>'Monthly(3%)'!E45</f>
        <v>0</v>
      </c>
      <c r="E38" s="16">
        <f>'Monthly(3%)'!F45</f>
        <v>0</v>
      </c>
      <c r="F38" s="16">
        <f>'Monthly(3%)'!J45</f>
        <v>0</v>
      </c>
      <c r="G38" s="16">
        <f>'Monthly(3%)'!K45</f>
        <v>0</v>
      </c>
    </row>
    <row r="39" spans="1:7" x14ac:dyDescent="0.25">
      <c r="A39" s="28">
        <f>'Monthly(3%)'!A46</f>
        <v>25</v>
      </c>
      <c r="B39" s="44">
        <f>'Monthly(3%)'!B46</f>
        <v>46023</v>
      </c>
      <c r="C39" s="16">
        <f>'Monthly(3%)'!C46</f>
        <v>0</v>
      </c>
      <c r="D39" s="16">
        <f>'Monthly(3%)'!E46</f>
        <v>0</v>
      </c>
      <c r="E39" s="16">
        <f>'Monthly(3%)'!F46</f>
        <v>0</v>
      </c>
      <c r="F39" s="16">
        <f>'Monthly(3%)'!J46</f>
        <v>0</v>
      </c>
      <c r="G39" s="16">
        <f>'Monthly(3%)'!K46</f>
        <v>0</v>
      </c>
    </row>
    <row r="40" spans="1:7" x14ac:dyDescent="0.25">
      <c r="A40" s="28">
        <f>'Monthly(3%)'!A47</f>
        <v>26</v>
      </c>
      <c r="B40" s="44">
        <f>'Monthly(3%)'!B47</f>
        <v>46054</v>
      </c>
      <c r="C40" s="16">
        <f>'Monthly(3%)'!C47</f>
        <v>0</v>
      </c>
      <c r="D40" s="16">
        <f>'Monthly(3%)'!E47</f>
        <v>0</v>
      </c>
      <c r="E40" s="16">
        <f>'Monthly(3%)'!F47</f>
        <v>0</v>
      </c>
      <c r="F40" s="16">
        <f>'Monthly(3%)'!J47</f>
        <v>0</v>
      </c>
      <c r="G40" s="16">
        <f>'Monthly(3%)'!K47</f>
        <v>0</v>
      </c>
    </row>
    <row r="41" spans="1:7" x14ac:dyDescent="0.25">
      <c r="A41" s="28">
        <f>'Monthly(3%)'!A48</f>
        <v>27</v>
      </c>
      <c r="B41" s="44">
        <f>'Monthly(3%)'!B48</f>
        <v>46082</v>
      </c>
      <c r="C41" s="16">
        <f>'Monthly(3%)'!C48</f>
        <v>0</v>
      </c>
      <c r="D41" s="16">
        <f>'Monthly(3%)'!E48</f>
        <v>0</v>
      </c>
      <c r="E41" s="16">
        <f>'Monthly(3%)'!F48</f>
        <v>0</v>
      </c>
      <c r="F41" s="16">
        <f>'Monthly(3%)'!J48</f>
        <v>0</v>
      </c>
      <c r="G41" s="16">
        <f>'Monthly(3%)'!K48</f>
        <v>0</v>
      </c>
    </row>
    <row r="42" spans="1:7" x14ac:dyDescent="0.25">
      <c r="A42" s="28">
        <f>'Monthly(3%)'!A49</f>
        <v>28</v>
      </c>
      <c r="B42" s="44">
        <f>'Monthly(3%)'!B49</f>
        <v>46113</v>
      </c>
      <c r="C42" s="16">
        <f>'Monthly(3%)'!C49</f>
        <v>0</v>
      </c>
      <c r="D42" s="16">
        <f>'Monthly(3%)'!E49</f>
        <v>0</v>
      </c>
      <c r="E42" s="16">
        <f>'Monthly(3%)'!F49</f>
        <v>0</v>
      </c>
      <c r="F42" s="16">
        <f>'Monthly(3%)'!J49</f>
        <v>0</v>
      </c>
      <c r="G42" s="16">
        <f>'Monthly(3%)'!K49</f>
        <v>0</v>
      </c>
    </row>
    <row r="43" spans="1:7" x14ac:dyDescent="0.25">
      <c r="A43" s="28">
        <f>'Monthly(3%)'!A50</f>
        <v>29</v>
      </c>
      <c r="B43" s="44">
        <f>'Monthly(3%)'!B50</f>
        <v>46143</v>
      </c>
      <c r="C43" s="16">
        <f>'Monthly(3%)'!C50</f>
        <v>0</v>
      </c>
      <c r="D43" s="16">
        <f>'Monthly(3%)'!E50</f>
        <v>0</v>
      </c>
      <c r="E43" s="16">
        <f>'Monthly(3%)'!F50</f>
        <v>0</v>
      </c>
      <c r="F43" s="16">
        <f>'Monthly(3%)'!J50</f>
        <v>0</v>
      </c>
      <c r="G43" s="16">
        <f>'Monthly(3%)'!K50</f>
        <v>0</v>
      </c>
    </row>
    <row r="44" spans="1:7" x14ac:dyDescent="0.25">
      <c r="A44" s="28">
        <f>'Monthly(3%)'!A51</f>
        <v>30</v>
      </c>
      <c r="B44" s="44">
        <f>'Monthly(3%)'!B51</f>
        <v>46174</v>
      </c>
      <c r="C44" s="16">
        <f>'Monthly(3%)'!C51</f>
        <v>0</v>
      </c>
      <c r="D44" s="16">
        <f>'Monthly(3%)'!E51</f>
        <v>0</v>
      </c>
      <c r="E44" s="16">
        <f>'Monthly(3%)'!F51</f>
        <v>0</v>
      </c>
      <c r="F44" s="16">
        <f>'Monthly(3%)'!J51</f>
        <v>0</v>
      </c>
      <c r="G44" s="16">
        <f>'Monthly(3%)'!K51</f>
        <v>0</v>
      </c>
    </row>
    <row r="45" spans="1:7" x14ac:dyDescent="0.25">
      <c r="A45" s="28">
        <f>'Monthly(3%)'!A52</f>
        <v>31</v>
      </c>
      <c r="B45" s="44">
        <f>'Monthly(3%)'!B52</f>
        <v>46204</v>
      </c>
      <c r="C45" s="16">
        <f>'Monthly(3%)'!C52</f>
        <v>0</v>
      </c>
      <c r="D45" s="16">
        <f>'Monthly(3%)'!E52</f>
        <v>0</v>
      </c>
      <c r="E45" s="16">
        <f>'Monthly(3%)'!F52</f>
        <v>0</v>
      </c>
      <c r="F45" s="16">
        <f>'Monthly(3%)'!J52</f>
        <v>0</v>
      </c>
      <c r="G45" s="16">
        <f>'Monthly(3%)'!K52</f>
        <v>0</v>
      </c>
    </row>
    <row r="46" spans="1:7" x14ac:dyDescent="0.25">
      <c r="A46" s="28">
        <f>'Monthly(3%)'!A53</f>
        <v>32</v>
      </c>
      <c r="B46" s="44">
        <f>'Monthly(3%)'!B53</f>
        <v>46235</v>
      </c>
      <c r="C46" s="16">
        <f>'Monthly(3%)'!C53</f>
        <v>0</v>
      </c>
      <c r="D46" s="16">
        <f>'Monthly(3%)'!E53</f>
        <v>0</v>
      </c>
      <c r="E46" s="16">
        <f>'Monthly(3%)'!F53</f>
        <v>0</v>
      </c>
      <c r="F46" s="16">
        <f>'Monthly(3%)'!J53</f>
        <v>0</v>
      </c>
      <c r="G46" s="16">
        <f>'Monthly(3%)'!K53</f>
        <v>0</v>
      </c>
    </row>
    <row r="47" spans="1:7" x14ac:dyDescent="0.25">
      <c r="A47" s="28">
        <f>'Monthly(3%)'!A54</f>
        <v>33</v>
      </c>
      <c r="B47" s="44">
        <f>'Monthly(3%)'!B54</f>
        <v>46266</v>
      </c>
      <c r="C47" s="16">
        <f>'Monthly(3%)'!C54</f>
        <v>0</v>
      </c>
      <c r="D47" s="16">
        <f>'Monthly(3%)'!E54</f>
        <v>0</v>
      </c>
      <c r="E47" s="16">
        <f>'Monthly(3%)'!F54</f>
        <v>0</v>
      </c>
      <c r="F47" s="16">
        <f>'Monthly(3%)'!J54</f>
        <v>0</v>
      </c>
      <c r="G47" s="16">
        <f>'Monthly(3%)'!K54</f>
        <v>0</v>
      </c>
    </row>
    <row r="48" spans="1:7" x14ac:dyDescent="0.25">
      <c r="A48" s="28">
        <f>'Monthly(3%)'!A55</f>
        <v>34</v>
      </c>
      <c r="B48" s="44">
        <f>'Monthly(3%)'!B55</f>
        <v>46296</v>
      </c>
      <c r="C48" s="16">
        <f>'Monthly(3%)'!C55</f>
        <v>0</v>
      </c>
      <c r="D48" s="16">
        <f>'Monthly(3%)'!E55</f>
        <v>0</v>
      </c>
      <c r="E48" s="16">
        <f>'Monthly(3%)'!F55</f>
        <v>0</v>
      </c>
      <c r="F48" s="16">
        <f>'Monthly(3%)'!J55</f>
        <v>0</v>
      </c>
      <c r="G48" s="16">
        <f>'Monthly(3%)'!K55</f>
        <v>0</v>
      </c>
    </row>
    <row r="49" spans="1:7" x14ac:dyDescent="0.25">
      <c r="A49" s="28">
        <f>'Monthly(3%)'!A56</f>
        <v>35</v>
      </c>
      <c r="B49" s="44">
        <f>'Monthly(3%)'!B56</f>
        <v>46327</v>
      </c>
      <c r="C49" s="16">
        <f>'Monthly(3%)'!C56</f>
        <v>0</v>
      </c>
      <c r="D49" s="16">
        <f>'Monthly(3%)'!E56</f>
        <v>0</v>
      </c>
      <c r="E49" s="16">
        <f>'Monthly(3%)'!F56</f>
        <v>0</v>
      </c>
      <c r="F49" s="16">
        <f>'Monthly(3%)'!J56</f>
        <v>0</v>
      </c>
      <c r="G49" s="16">
        <f>'Monthly(3%)'!K56</f>
        <v>0</v>
      </c>
    </row>
    <row r="50" spans="1:7" x14ac:dyDescent="0.25">
      <c r="A50" s="28">
        <f>'Monthly(3%)'!A57</f>
        <v>36</v>
      </c>
      <c r="B50" s="44">
        <f>'Monthly(3%)'!B57</f>
        <v>46357</v>
      </c>
      <c r="C50" s="16">
        <f>'Monthly(3%)'!C57</f>
        <v>0</v>
      </c>
      <c r="D50" s="16">
        <f>'Monthly(3%)'!E57</f>
        <v>0</v>
      </c>
      <c r="E50" s="16">
        <f>'Monthly(3%)'!F57</f>
        <v>0</v>
      </c>
      <c r="F50" s="16">
        <f>'Monthly(3%)'!J57</f>
        <v>0</v>
      </c>
      <c r="G50" s="16">
        <f>'Monthly(3%)'!K57</f>
        <v>0</v>
      </c>
    </row>
    <row r="51" spans="1:7" x14ac:dyDescent="0.25">
      <c r="A51" s="28">
        <f>'Monthly(3%)'!A58</f>
        <v>37</v>
      </c>
      <c r="B51" s="44">
        <f>'Monthly(3%)'!B58</f>
        <v>46388</v>
      </c>
      <c r="C51" s="16">
        <f>'Monthly(3%)'!C58</f>
        <v>0</v>
      </c>
      <c r="D51" s="16">
        <f>'Monthly(3%)'!E58</f>
        <v>0</v>
      </c>
      <c r="E51" s="16">
        <f>'Monthly(3%)'!F58</f>
        <v>0</v>
      </c>
      <c r="F51" s="16">
        <f>'Monthly(3%)'!J58</f>
        <v>0</v>
      </c>
      <c r="G51" s="16">
        <f>'Monthly(3%)'!K58</f>
        <v>0</v>
      </c>
    </row>
    <row r="52" spans="1:7" x14ac:dyDescent="0.25">
      <c r="A52" s="28">
        <f>'Monthly(3%)'!A59</f>
        <v>38</v>
      </c>
      <c r="B52" s="44">
        <f>'Monthly(3%)'!B59</f>
        <v>46419</v>
      </c>
      <c r="C52" s="16">
        <f>'Monthly(3%)'!C59</f>
        <v>0</v>
      </c>
      <c r="D52" s="16">
        <f>'Monthly(3%)'!E59</f>
        <v>0</v>
      </c>
      <c r="E52" s="16">
        <f>'Monthly(3%)'!F59</f>
        <v>0</v>
      </c>
      <c r="F52" s="16">
        <f>'Monthly(3%)'!J59</f>
        <v>0</v>
      </c>
      <c r="G52" s="16">
        <f>'Monthly(3%)'!K59</f>
        <v>0</v>
      </c>
    </row>
    <row r="53" spans="1:7" x14ac:dyDescent="0.25">
      <c r="A53" s="28">
        <f>'Monthly(3%)'!A60</f>
        <v>39</v>
      </c>
      <c r="B53" s="44">
        <f>'Monthly(3%)'!B60</f>
        <v>46447</v>
      </c>
      <c r="C53" s="16">
        <f>'Monthly(3%)'!C60</f>
        <v>0</v>
      </c>
      <c r="D53" s="16">
        <f>'Monthly(3%)'!E60</f>
        <v>0</v>
      </c>
      <c r="E53" s="16">
        <f>'Monthly(3%)'!F60</f>
        <v>0</v>
      </c>
      <c r="F53" s="16">
        <f>'Monthly(3%)'!J60</f>
        <v>0</v>
      </c>
      <c r="G53" s="16">
        <f>'Monthly(3%)'!K60</f>
        <v>0</v>
      </c>
    </row>
    <row r="54" spans="1:7" x14ac:dyDescent="0.25">
      <c r="A54" s="28">
        <f>'Monthly(3%)'!A61</f>
        <v>40</v>
      </c>
      <c r="B54" s="44">
        <f>'Monthly(3%)'!B61</f>
        <v>46478</v>
      </c>
      <c r="C54" s="16">
        <f>'Monthly(3%)'!C61</f>
        <v>0</v>
      </c>
      <c r="D54" s="16">
        <f>'Monthly(3%)'!E61</f>
        <v>0</v>
      </c>
      <c r="E54" s="16">
        <f>'Monthly(3%)'!F61</f>
        <v>0</v>
      </c>
      <c r="F54" s="16">
        <f>'Monthly(3%)'!J61</f>
        <v>0</v>
      </c>
      <c r="G54" s="16">
        <f>'Monthly(3%)'!K61</f>
        <v>0</v>
      </c>
    </row>
    <row r="55" spans="1:7" x14ac:dyDescent="0.25">
      <c r="A55" s="28">
        <f>'Monthly(3%)'!A62</f>
        <v>41</v>
      </c>
      <c r="B55" s="44">
        <f>'Monthly(3%)'!B62</f>
        <v>46508</v>
      </c>
      <c r="C55" s="16">
        <f>'Monthly(3%)'!C62</f>
        <v>0</v>
      </c>
      <c r="D55" s="16">
        <f>'Monthly(3%)'!E62</f>
        <v>0</v>
      </c>
      <c r="E55" s="16">
        <f>'Monthly(3%)'!F62</f>
        <v>0</v>
      </c>
      <c r="F55" s="16">
        <f>'Monthly(3%)'!J62</f>
        <v>0</v>
      </c>
      <c r="G55" s="16">
        <f>'Monthly(3%)'!K62</f>
        <v>0</v>
      </c>
    </row>
    <row r="56" spans="1:7" x14ac:dyDescent="0.25">
      <c r="A56" s="28">
        <f>'Monthly(3%)'!A63</f>
        <v>42</v>
      </c>
      <c r="B56" s="44">
        <f>'Monthly(3%)'!B63</f>
        <v>46539</v>
      </c>
      <c r="C56" s="16">
        <f>'Monthly(3%)'!C63</f>
        <v>0</v>
      </c>
      <c r="D56" s="16">
        <f>'Monthly(3%)'!E63</f>
        <v>0</v>
      </c>
      <c r="E56" s="16">
        <f>'Monthly(3%)'!F63</f>
        <v>0</v>
      </c>
      <c r="F56" s="16">
        <f>'Monthly(3%)'!J63</f>
        <v>0</v>
      </c>
      <c r="G56" s="16">
        <f>'Monthly(3%)'!K63</f>
        <v>0</v>
      </c>
    </row>
    <row r="57" spans="1:7" x14ac:dyDescent="0.25">
      <c r="A57" s="28">
        <f>'Monthly(3%)'!A64</f>
        <v>43</v>
      </c>
      <c r="B57" s="44">
        <f>'Monthly(3%)'!B64</f>
        <v>46569</v>
      </c>
      <c r="C57" s="16">
        <f>'Monthly(3%)'!C64</f>
        <v>0</v>
      </c>
      <c r="D57" s="16">
        <f>'Monthly(3%)'!E64</f>
        <v>0</v>
      </c>
      <c r="E57" s="16">
        <f>'Monthly(3%)'!F64</f>
        <v>0</v>
      </c>
      <c r="F57" s="16">
        <f>'Monthly(3%)'!J64</f>
        <v>0</v>
      </c>
      <c r="G57" s="16">
        <f>'Monthly(3%)'!K64</f>
        <v>0</v>
      </c>
    </row>
    <row r="58" spans="1:7" x14ac:dyDescent="0.25">
      <c r="A58" s="28">
        <f>'Monthly(3%)'!A65</f>
        <v>44</v>
      </c>
      <c r="B58" s="44">
        <f>'Monthly(3%)'!B65</f>
        <v>46600</v>
      </c>
      <c r="C58" s="16">
        <f>'Monthly(3%)'!C65</f>
        <v>0</v>
      </c>
      <c r="D58" s="16">
        <f>'Monthly(3%)'!E65</f>
        <v>0</v>
      </c>
      <c r="E58" s="16">
        <f>'Monthly(3%)'!F65</f>
        <v>0</v>
      </c>
      <c r="F58" s="16">
        <f>'Monthly(3%)'!J65</f>
        <v>0</v>
      </c>
      <c r="G58" s="16">
        <f>'Monthly(3%)'!K65</f>
        <v>0</v>
      </c>
    </row>
    <row r="59" spans="1:7" x14ac:dyDescent="0.25">
      <c r="A59" s="28">
        <f>'Monthly(3%)'!A66</f>
        <v>45</v>
      </c>
      <c r="B59" s="44">
        <f>'Monthly(3%)'!B66</f>
        <v>46631</v>
      </c>
      <c r="C59" s="16">
        <f>'Monthly(3%)'!C66</f>
        <v>0</v>
      </c>
      <c r="D59" s="16">
        <f>'Monthly(3%)'!E66</f>
        <v>0</v>
      </c>
      <c r="E59" s="16">
        <f>'Monthly(3%)'!F66</f>
        <v>0</v>
      </c>
      <c r="F59" s="16">
        <f>'Monthly(3%)'!J66</f>
        <v>0</v>
      </c>
      <c r="G59" s="16">
        <f>'Monthly(3%)'!K66</f>
        <v>0</v>
      </c>
    </row>
    <row r="60" spans="1:7" x14ac:dyDescent="0.25">
      <c r="A60" s="28">
        <f>'Monthly(3%)'!A67</f>
        <v>46</v>
      </c>
      <c r="B60" s="44">
        <f>'Monthly(3%)'!B67</f>
        <v>46661</v>
      </c>
      <c r="C60" s="16">
        <f>'Monthly(3%)'!C67</f>
        <v>0</v>
      </c>
      <c r="D60" s="16">
        <f>'Monthly(3%)'!E67</f>
        <v>0</v>
      </c>
      <c r="E60" s="16">
        <f>'Monthly(3%)'!F67</f>
        <v>0</v>
      </c>
      <c r="F60" s="16">
        <f>'Monthly(3%)'!J67</f>
        <v>0</v>
      </c>
      <c r="G60" s="16">
        <f>'Monthly(3%)'!K67</f>
        <v>0</v>
      </c>
    </row>
    <row r="61" spans="1:7" x14ac:dyDescent="0.25">
      <c r="A61" s="28">
        <f>'Monthly(3%)'!A68</f>
        <v>47</v>
      </c>
      <c r="B61" s="44">
        <f>'Monthly(3%)'!B68</f>
        <v>46692</v>
      </c>
      <c r="C61" s="16">
        <f>'Monthly(3%)'!C68</f>
        <v>0</v>
      </c>
      <c r="D61" s="16">
        <f>'Monthly(3%)'!E68</f>
        <v>0</v>
      </c>
      <c r="E61" s="16">
        <f>'Monthly(3%)'!F68</f>
        <v>0</v>
      </c>
      <c r="F61" s="16">
        <f>'Monthly(3%)'!J68</f>
        <v>0</v>
      </c>
      <c r="G61" s="16">
        <f>'Monthly(3%)'!K68</f>
        <v>0</v>
      </c>
    </row>
    <row r="62" spans="1:7" x14ac:dyDescent="0.25">
      <c r="A62" s="28">
        <f>'Monthly(3%)'!A69</f>
        <v>48</v>
      </c>
      <c r="B62" s="44">
        <f>'Monthly(3%)'!B69</f>
        <v>46722</v>
      </c>
      <c r="C62" s="16">
        <f>'Monthly(3%)'!C69</f>
        <v>0</v>
      </c>
      <c r="D62" s="16">
        <f>'Monthly(3%)'!E69</f>
        <v>0</v>
      </c>
      <c r="E62" s="16">
        <f>'Monthly(3%)'!F69</f>
        <v>0</v>
      </c>
      <c r="F62" s="16">
        <f>'Monthly(3%)'!J69</f>
        <v>0</v>
      </c>
      <c r="G62" s="16">
        <f>'Monthly(3%)'!K69</f>
        <v>0</v>
      </c>
    </row>
    <row r="63" spans="1:7" x14ac:dyDescent="0.25">
      <c r="A63" s="28">
        <f>'Monthly(3%)'!A70</f>
        <v>49</v>
      </c>
      <c r="B63" s="44">
        <f>'Monthly(3%)'!B70</f>
        <v>46753</v>
      </c>
      <c r="C63" s="16">
        <f>'Monthly(3%)'!C70</f>
        <v>0</v>
      </c>
      <c r="D63" s="16">
        <f>'Monthly(3%)'!E70</f>
        <v>0</v>
      </c>
      <c r="E63" s="16">
        <f>'Monthly(3%)'!F70</f>
        <v>0</v>
      </c>
      <c r="F63" s="16">
        <f>'Monthly(3%)'!J70</f>
        <v>0</v>
      </c>
      <c r="G63" s="16">
        <f>'Monthly(3%)'!K70</f>
        <v>0</v>
      </c>
    </row>
    <row r="64" spans="1:7" x14ac:dyDescent="0.25">
      <c r="A64" s="28">
        <f>'Monthly(3%)'!A71</f>
        <v>50</v>
      </c>
      <c r="B64" s="44">
        <f>'Monthly(3%)'!B71</f>
        <v>46784</v>
      </c>
      <c r="C64" s="16">
        <f>'Monthly(3%)'!C71</f>
        <v>0</v>
      </c>
      <c r="D64" s="16">
        <f>'Monthly(3%)'!E71</f>
        <v>0</v>
      </c>
      <c r="E64" s="16">
        <f>'Monthly(3%)'!F71</f>
        <v>0</v>
      </c>
      <c r="F64" s="16">
        <f>'Monthly(3%)'!J71</f>
        <v>0</v>
      </c>
      <c r="G64" s="16">
        <f>'Monthly(3%)'!K71</f>
        <v>0</v>
      </c>
    </row>
    <row r="65" spans="1:7" x14ac:dyDescent="0.25">
      <c r="A65" s="28">
        <f>'Monthly(3%)'!A72</f>
        <v>51</v>
      </c>
      <c r="B65" s="44">
        <f>'Monthly(3%)'!B72</f>
        <v>46813</v>
      </c>
      <c r="C65" s="16">
        <f>'Monthly(3%)'!C72</f>
        <v>0</v>
      </c>
      <c r="D65" s="16">
        <f>'Monthly(3%)'!E72</f>
        <v>0</v>
      </c>
      <c r="E65" s="16">
        <f>'Monthly(3%)'!F72</f>
        <v>0</v>
      </c>
      <c r="F65" s="16">
        <f>'Monthly(3%)'!J72</f>
        <v>0</v>
      </c>
      <c r="G65" s="16">
        <f>'Monthly(3%)'!K72</f>
        <v>0</v>
      </c>
    </row>
    <row r="66" spans="1:7" x14ac:dyDescent="0.25">
      <c r="A66" s="28">
        <f>'Monthly(3%)'!A73</f>
        <v>52</v>
      </c>
      <c r="B66" s="44">
        <f>'Monthly(3%)'!B73</f>
        <v>46844</v>
      </c>
      <c r="C66" s="16">
        <f>'Monthly(3%)'!C73</f>
        <v>0</v>
      </c>
      <c r="D66" s="16">
        <f>'Monthly(3%)'!E73</f>
        <v>0</v>
      </c>
      <c r="E66" s="16">
        <f>'Monthly(3%)'!F73</f>
        <v>0</v>
      </c>
      <c r="F66" s="16">
        <f>'Monthly(3%)'!J73</f>
        <v>0</v>
      </c>
      <c r="G66" s="16">
        <f>'Monthly(3%)'!K73</f>
        <v>0</v>
      </c>
    </row>
    <row r="67" spans="1:7" x14ac:dyDescent="0.25">
      <c r="A67" s="28">
        <f>'Monthly(3%)'!A74</f>
        <v>53</v>
      </c>
      <c r="B67" s="44">
        <f>'Monthly(3%)'!B74</f>
        <v>46874</v>
      </c>
      <c r="C67" s="16">
        <f>'Monthly(3%)'!C74</f>
        <v>0</v>
      </c>
      <c r="D67" s="16">
        <f>'Monthly(3%)'!E74</f>
        <v>0</v>
      </c>
      <c r="E67" s="16">
        <f>'Monthly(3%)'!F74</f>
        <v>0</v>
      </c>
      <c r="F67" s="16">
        <f>'Monthly(3%)'!J74</f>
        <v>0</v>
      </c>
      <c r="G67" s="16">
        <f>'Monthly(3%)'!K74</f>
        <v>0</v>
      </c>
    </row>
    <row r="68" spans="1:7" x14ac:dyDescent="0.25">
      <c r="A68" s="28">
        <f>'Monthly(3%)'!A75</f>
        <v>54</v>
      </c>
      <c r="B68" s="44">
        <f>'Monthly(3%)'!B75</f>
        <v>46905</v>
      </c>
      <c r="C68" s="16">
        <f>'Monthly(3%)'!C75</f>
        <v>0</v>
      </c>
      <c r="D68" s="16">
        <f>'Monthly(3%)'!E75</f>
        <v>0</v>
      </c>
      <c r="E68" s="16">
        <f>'Monthly(3%)'!F75</f>
        <v>0</v>
      </c>
      <c r="F68" s="16">
        <f>'Monthly(3%)'!J75</f>
        <v>0</v>
      </c>
      <c r="G68" s="16">
        <f>'Monthly(3%)'!K75</f>
        <v>0</v>
      </c>
    </row>
    <row r="69" spans="1:7" x14ac:dyDescent="0.25">
      <c r="A69" s="28">
        <f>'Monthly(3%)'!A76</f>
        <v>55</v>
      </c>
      <c r="B69" s="44">
        <f>'Monthly(3%)'!B76</f>
        <v>46935</v>
      </c>
      <c r="C69" s="16">
        <f>'Monthly(3%)'!C76</f>
        <v>0</v>
      </c>
      <c r="D69" s="16">
        <f>'Monthly(3%)'!E76</f>
        <v>0</v>
      </c>
      <c r="E69" s="16">
        <f>'Monthly(3%)'!F76</f>
        <v>0</v>
      </c>
      <c r="F69" s="16">
        <f>'Monthly(3%)'!J76</f>
        <v>0</v>
      </c>
      <c r="G69" s="16">
        <f>'Monthly(3%)'!K76</f>
        <v>0</v>
      </c>
    </row>
    <row r="70" spans="1:7" x14ac:dyDescent="0.25">
      <c r="A70" s="28">
        <f>'Monthly(3%)'!A77</f>
        <v>56</v>
      </c>
      <c r="B70" s="44">
        <f>'Monthly(3%)'!B77</f>
        <v>46966</v>
      </c>
      <c r="C70" s="16">
        <f>'Monthly(3%)'!C77</f>
        <v>0</v>
      </c>
      <c r="D70" s="16">
        <f>'Monthly(3%)'!E77</f>
        <v>0</v>
      </c>
      <c r="E70" s="16">
        <f>'Monthly(3%)'!F77</f>
        <v>0</v>
      </c>
      <c r="F70" s="16">
        <f>'Monthly(3%)'!J77</f>
        <v>0</v>
      </c>
      <c r="G70" s="16">
        <f>'Monthly(3%)'!K77</f>
        <v>0</v>
      </c>
    </row>
    <row r="71" spans="1:7" x14ac:dyDescent="0.25">
      <c r="A71" s="28">
        <f>'Monthly(3%)'!A78</f>
        <v>57</v>
      </c>
      <c r="B71" s="44">
        <f>'Monthly(3%)'!B78</f>
        <v>46997</v>
      </c>
      <c r="C71" s="16">
        <f>'Monthly(3%)'!C78</f>
        <v>0</v>
      </c>
      <c r="D71" s="16">
        <f>'Monthly(3%)'!E78</f>
        <v>0</v>
      </c>
      <c r="E71" s="16">
        <f>'Monthly(3%)'!F78</f>
        <v>0</v>
      </c>
      <c r="F71" s="16">
        <f>'Monthly(3%)'!J78</f>
        <v>0</v>
      </c>
      <c r="G71" s="16">
        <f>'Monthly(3%)'!K78</f>
        <v>0</v>
      </c>
    </row>
    <row r="72" spans="1:7" x14ac:dyDescent="0.25">
      <c r="A72" s="28">
        <f>'Monthly(3%)'!A79</f>
        <v>58</v>
      </c>
      <c r="B72" s="44">
        <f>'Monthly(3%)'!B79</f>
        <v>47027</v>
      </c>
      <c r="C72" s="16">
        <f>'Monthly(3%)'!C79</f>
        <v>0</v>
      </c>
      <c r="D72" s="16">
        <f>'Monthly(3%)'!E79</f>
        <v>0</v>
      </c>
      <c r="E72" s="16">
        <f>'Monthly(3%)'!F79</f>
        <v>0</v>
      </c>
      <c r="F72" s="16">
        <f>'Monthly(3%)'!J79</f>
        <v>0</v>
      </c>
      <c r="G72" s="16">
        <f>'Monthly(3%)'!K79</f>
        <v>0</v>
      </c>
    </row>
    <row r="73" spans="1:7" x14ac:dyDescent="0.25">
      <c r="A73" s="28">
        <f>'Monthly(3%)'!A80</f>
        <v>59</v>
      </c>
      <c r="B73" s="44">
        <f>'Monthly(3%)'!B80</f>
        <v>47058</v>
      </c>
      <c r="C73" s="16">
        <f>'Monthly(3%)'!C80</f>
        <v>0</v>
      </c>
      <c r="D73" s="16">
        <f>'Monthly(3%)'!E80</f>
        <v>0</v>
      </c>
      <c r="E73" s="16">
        <f>'Monthly(3%)'!F80</f>
        <v>0</v>
      </c>
      <c r="F73" s="16">
        <f>'Monthly(3%)'!J80</f>
        <v>0</v>
      </c>
      <c r="G73" s="16">
        <f>'Monthly(3%)'!K80</f>
        <v>0</v>
      </c>
    </row>
    <row r="74" spans="1:7" x14ac:dyDescent="0.25">
      <c r="A74" s="28">
        <f>'Monthly(3%)'!A81</f>
        <v>60</v>
      </c>
      <c r="B74" s="44">
        <f>'Monthly(3%)'!B81</f>
        <v>47088</v>
      </c>
      <c r="C74" s="16">
        <f>'Monthly(3%)'!C81</f>
        <v>0</v>
      </c>
      <c r="D74" s="16">
        <f>'Monthly(3%)'!E81</f>
        <v>0</v>
      </c>
      <c r="E74" s="16">
        <f>'Monthly(3%)'!F81</f>
        <v>0</v>
      </c>
      <c r="F74" s="16">
        <f>'Monthly(3%)'!J81</f>
        <v>0</v>
      </c>
      <c r="G74" s="16">
        <f>'Monthly(3%)'!K81</f>
        <v>0</v>
      </c>
    </row>
    <row r="75" spans="1:7" x14ac:dyDescent="0.25">
      <c r="A75" s="28">
        <f>'Monthly(3%)'!A82</f>
        <v>61</v>
      </c>
      <c r="B75" s="44">
        <f>'Monthly(3%)'!B82</f>
        <v>47119</v>
      </c>
      <c r="C75" s="16">
        <f>'Monthly(3%)'!C82</f>
        <v>0</v>
      </c>
      <c r="D75" s="16">
        <f>'Monthly(3%)'!E82</f>
        <v>0</v>
      </c>
      <c r="E75" s="16">
        <f>'Monthly(3%)'!F82</f>
        <v>0</v>
      </c>
      <c r="F75" s="16">
        <f>'Monthly(3%)'!J82</f>
        <v>0</v>
      </c>
      <c r="G75" s="16">
        <f>'Monthly(3%)'!K82</f>
        <v>0</v>
      </c>
    </row>
    <row r="76" spans="1:7" x14ac:dyDescent="0.25">
      <c r="A76" s="28">
        <f>'Monthly(3%)'!A83</f>
        <v>62</v>
      </c>
      <c r="B76" s="44">
        <f>'Monthly(3%)'!B83</f>
        <v>47150</v>
      </c>
      <c r="C76" s="16">
        <f>'Monthly(3%)'!C83</f>
        <v>0</v>
      </c>
      <c r="D76" s="16">
        <f>'Monthly(3%)'!E83</f>
        <v>0</v>
      </c>
      <c r="E76" s="16">
        <f>'Monthly(3%)'!F83</f>
        <v>0</v>
      </c>
      <c r="F76" s="16">
        <f>'Monthly(3%)'!J83</f>
        <v>0</v>
      </c>
      <c r="G76" s="16">
        <f>'Monthly(3%)'!K83</f>
        <v>0</v>
      </c>
    </row>
    <row r="77" spans="1:7" x14ac:dyDescent="0.25">
      <c r="A77" s="28">
        <f>'Monthly(3%)'!A84</f>
        <v>63</v>
      </c>
      <c r="B77" s="44">
        <f>'Monthly(3%)'!B84</f>
        <v>47178</v>
      </c>
      <c r="C77" s="16">
        <f>'Monthly(3%)'!C84</f>
        <v>0</v>
      </c>
      <c r="D77" s="16">
        <f>'Monthly(3%)'!E84</f>
        <v>0</v>
      </c>
      <c r="E77" s="16">
        <f>'Monthly(3%)'!F84</f>
        <v>0</v>
      </c>
      <c r="F77" s="16">
        <f>'Monthly(3%)'!J84</f>
        <v>0</v>
      </c>
      <c r="G77" s="16">
        <f>'Monthly(3%)'!K84</f>
        <v>0</v>
      </c>
    </row>
    <row r="78" spans="1:7" x14ac:dyDescent="0.25">
      <c r="A78" s="28">
        <f>'Monthly(3%)'!A85</f>
        <v>64</v>
      </c>
      <c r="B78" s="44">
        <f>'Monthly(3%)'!B85</f>
        <v>47209</v>
      </c>
      <c r="C78" s="16">
        <f>'Monthly(3%)'!C85</f>
        <v>0</v>
      </c>
      <c r="D78" s="16">
        <f>'Monthly(3%)'!E85</f>
        <v>0</v>
      </c>
      <c r="E78" s="16">
        <f>'Monthly(3%)'!F85</f>
        <v>0</v>
      </c>
      <c r="F78" s="16">
        <f>'Monthly(3%)'!J85</f>
        <v>0</v>
      </c>
      <c r="G78" s="16">
        <f>'Monthly(3%)'!K85</f>
        <v>0</v>
      </c>
    </row>
    <row r="79" spans="1:7" x14ac:dyDescent="0.25">
      <c r="A79" s="28">
        <f>'Monthly(3%)'!A86</f>
        <v>65</v>
      </c>
      <c r="B79" s="44">
        <f>'Monthly(3%)'!B86</f>
        <v>47239</v>
      </c>
      <c r="C79" s="16">
        <f>'Monthly(3%)'!C86</f>
        <v>0</v>
      </c>
      <c r="D79" s="16">
        <f>'Monthly(3%)'!E86</f>
        <v>0</v>
      </c>
      <c r="E79" s="16">
        <f>'Monthly(3%)'!F86</f>
        <v>0</v>
      </c>
      <c r="F79" s="16">
        <f>'Monthly(3%)'!J86</f>
        <v>0</v>
      </c>
      <c r="G79" s="16">
        <f>'Monthly(3%)'!K86</f>
        <v>0</v>
      </c>
    </row>
    <row r="80" spans="1:7" x14ac:dyDescent="0.25">
      <c r="A80" s="28">
        <f>'Monthly(3%)'!A87</f>
        <v>66</v>
      </c>
      <c r="B80" s="44">
        <f>'Monthly(3%)'!B87</f>
        <v>47270</v>
      </c>
      <c r="C80" s="16">
        <f>'Monthly(3%)'!C87</f>
        <v>0</v>
      </c>
      <c r="D80" s="16">
        <f>'Monthly(3%)'!E87</f>
        <v>0</v>
      </c>
      <c r="E80" s="16">
        <f>'Monthly(3%)'!F87</f>
        <v>0</v>
      </c>
      <c r="F80" s="16">
        <f>'Monthly(3%)'!J87</f>
        <v>0</v>
      </c>
      <c r="G80" s="16">
        <f>'Monthly(3%)'!K87</f>
        <v>0</v>
      </c>
    </row>
    <row r="81" spans="1:7" x14ac:dyDescent="0.25">
      <c r="A81" s="28">
        <f>'Monthly(3%)'!A88</f>
        <v>67</v>
      </c>
      <c r="B81" s="44">
        <f>'Monthly(3%)'!B88</f>
        <v>47300</v>
      </c>
      <c r="C81" s="16">
        <f>'Monthly(3%)'!C88</f>
        <v>0</v>
      </c>
      <c r="D81" s="16">
        <f>'Monthly(3%)'!E88</f>
        <v>0</v>
      </c>
      <c r="E81" s="16">
        <f>'Monthly(3%)'!F88</f>
        <v>0</v>
      </c>
      <c r="F81" s="16">
        <f>'Monthly(3%)'!J88</f>
        <v>0</v>
      </c>
      <c r="G81" s="16">
        <f>'Monthly(3%)'!K88</f>
        <v>0</v>
      </c>
    </row>
    <row r="82" spans="1:7" x14ac:dyDescent="0.25">
      <c r="A82" s="28">
        <f>'Monthly(3%)'!A89</f>
        <v>68</v>
      </c>
      <c r="B82" s="44">
        <f>'Monthly(3%)'!B89</f>
        <v>47331</v>
      </c>
      <c r="C82" s="16">
        <f>'Monthly(3%)'!C89</f>
        <v>0</v>
      </c>
      <c r="D82" s="16">
        <f>'Monthly(3%)'!E89</f>
        <v>0</v>
      </c>
      <c r="E82" s="16">
        <f>'Monthly(3%)'!F89</f>
        <v>0</v>
      </c>
      <c r="F82" s="16">
        <f>'Monthly(3%)'!J89</f>
        <v>0</v>
      </c>
      <c r="G82" s="16">
        <f>'Monthly(3%)'!K89</f>
        <v>0</v>
      </c>
    </row>
    <row r="83" spans="1:7" x14ac:dyDescent="0.25">
      <c r="A83" s="28">
        <f>'Monthly(3%)'!A90</f>
        <v>69</v>
      </c>
      <c r="B83" s="44">
        <f>'Monthly(3%)'!B90</f>
        <v>47362</v>
      </c>
      <c r="C83" s="16">
        <f>'Monthly(3%)'!C90</f>
        <v>0</v>
      </c>
      <c r="D83" s="16">
        <f>'Monthly(3%)'!E90</f>
        <v>0</v>
      </c>
      <c r="E83" s="16">
        <f>'Monthly(3%)'!F90</f>
        <v>0</v>
      </c>
      <c r="F83" s="16">
        <f>'Monthly(3%)'!J90</f>
        <v>0</v>
      </c>
      <c r="G83" s="16">
        <f>'Monthly(3%)'!K90</f>
        <v>0</v>
      </c>
    </row>
    <row r="84" spans="1:7" x14ac:dyDescent="0.25">
      <c r="A84" s="28">
        <f>'Monthly(3%)'!A91</f>
        <v>70</v>
      </c>
      <c r="B84" s="44">
        <f>'Monthly(3%)'!B91</f>
        <v>47392</v>
      </c>
      <c r="C84" s="16">
        <f>'Monthly(3%)'!C91</f>
        <v>0</v>
      </c>
      <c r="D84" s="16">
        <f>'Monthly(3%)'!E91</f>
        <v>0</v>
      </c>
      <c r="E84" s="16">
        <f>'Monthly(3%)'!F91</f>
        <v>0</v>
      </c>
      <c r="F84" s="16">
        <f>'Monthly(3%)'!J91</f>
        <v>0</v>
      </c>
      <c r="G84" s="16">
        <f>'Monthly(3%)'!K91</f>
        <v>0</v>
      </c>
    </row>
    <row r="85" spans="1:7" x14ac:dyDescent="0.25">
      <c r="A85" s="28">
        <f>'Monthly(3%)'!A92</f>
        <v>71</v>
      </c>
      <c r="B85" s="44">
        <f>'Monthly(3%)'!B92</f>
        <v>47423</v>
      </c>
      <c r="C85" s="16">
        <f>'Monthly(3%)'!C92</f>
        <v>0</v>
      </c>
      <c r="D85" s="16">
        <f>'Monthly(3%)'!E92</f>
        <v>0</v>
      </c>
      <c r="E85" s="16">
        <f>'Monthly(3%)'!F92</f>
        <v>0</v>
      </c>
      <c r="F85" s="16">
        <f>'Monthly(3%)'!J92</f>
        <v>0</v>
      </c>
      <c r="G85" s="16">
        <f>'Monthly(3%)'!K92</f>
        <v>0</v>
      </c>
    </row>
    <row r="86" spans="1:7" x14ac:dyDescent="0.25">
      <c r="A86" s="28">
        <f>'Monthly(3%)'!A93</f>
        <v>72</v>
      </c>
      <c r="B86" s="44">
        <f>'Monthly(3%)'!B93</f>
        <v>47453</v>
      </c>
      <c r="C86" s="16">
        <f>'Monthly(3%)'!C93</f>
        <v>0</v>
      </c>
      <c r="D86" s="16">
        <f>'Monthly(3%)'!E93</f>
        <v>0</v>
      </c>
      <c r="E86" s="16">
        <f>'Monthly(3%)'!F93</f>
        <v>0</v>
      </c>
      <c r="F86" s="16">
        <f>'Monthly(3%)'!J93</f>
        <v>0</v>
      </c>
      <c r="G86" s="16">
        <f>'Monthly(3%)'!K93</f>
        <v>0</v>
      </c>
    </row>
    <row r="87" spans="1:7" x14ac:dyDescent="0.25">
      <c r="A87" s="28">
        <f>'Monthly(3%)'!A94</f>
        <v>73</v>
      </c>
      <c r="B87" s="44">
        <f>'Monthly(3%)'!B94</f>
        <v>47484</v>
      </c>
      <c r="C87" s="16">
        <f>'Monthly(3%)'!C94</f>
        <v>0</v>
      </c>
      <c r="D87" s="16">
        <f>'Monthly(3%)'!E94</f>
        <v>0</v>
      </c>
      <c r="E87" s="16">
        <f>'Monthly(3%)'!F94</f>
        <v>0</v>
      </c>
      <c r="F87" s="16">
        <f>'Monthly(3%)'!J94</f>
        <v>0</v>
      </c>
      <c r="G87" s="16">
        <f>'Monthly(3%)'!K94</f>
        <v>0</v>
      </c>
    </row>
    <row r="88" spans="1:7" x14ac:dyDescent="0.25">
      <c r="A88" s="28">
        <f>'Monthly(3%)'!A95</f>
        <v>74</v>
      </c>
      <c r="B88" s="44">
        <f>'Monthly(3%)'!B95</f>
        <v>47515</v>
      </c>
      <c r="C88" s="16">
        <f>'Monthly(3%)'!C95</f>
        <v>0</v>
      </c>
      <c r="D88" s="16">
        <f>'Monthly(3%)'!E95</f>
        <v>0</v>
      </c>
      <c r="E88" s="16">
        <f>'Monthly(3%)'!F95</f>
        <v>0</v>
      </c>
      <c r="F88" s="16">
        <f>'Monthly(3%)'!J95</f>
        <v>0</v>
      </c>
      <c r="G88" s="16">
        <f>'Monthly(3%)'!K95</f>
        <v>0</v>
      </c>
    </row>
    <row r="89" spans="1:7" x14ac:dyDescent="0.25">
      <c r="A89" s="28">
        <f>'Monthly(3%)'!A96</f>
        <v>75</v>
      </c>
      <c r="B89" s="44">
        <f>'Monthly(3%)'!B96</f>
        <v>47543</v>
      </c>
      <c r="C89" s="16">
        <f>'Monthly(3%)'!C96</f>
        <v>0</v>
      </c>
      <c r="D89" s="16">
        <f>'Monthly(3%)'!E96</f>
        <v>0</v>
      </c>
      <c r="E89" s="16">
        <f>'Monthly(3%)'!F96</f>
        <v>0</v>
      </c>
      <c r="F89" s="16">
        <f>'Monthly(3%)'!J96</f>
        <v>0</v>
      </c>
      <c r="G89" s="16">
        <f>'Monthly(3%)'!K96</f>
        <v>0</v>
      </c>
    </row>
    <row r="90" spans="1:7" x14ac:dyDescent="0.25">
      <c r="A90" s="28">
        <f>'Monthly(3%)'!A97</f>
        <v>76</v>
      </c>
      <c r="B90" s="44">
        <f>'Monthly(3%)'!B97</f>
        <v>47574</v>
      </c>
      <c r="C90" s="16">
        <f>'Monthly(3%)'!C97</f>
        <v>0</v>
      </c>
      <c r="D90" s="16">
        <f>'Monthly(3%)'!E97</f>
        <v>0</v>
      </c>
      <c r="E90" s="16">
        <f>'Monthly(3%)'!F97</f>
        <v>0</v>
      </c>
      <c r="F90" s="16">
        <f>'Monthly(3%)'!J97</f>
        <v>0</v>
      </c>
      <c r="G90" s="16">
        <f>'Monthly(3%)'!K97</f>
        <v>0</v>
      </c>
    </row>
    <row r="91" spans="1:7" x14ac:dyDescent="0.25">
      <c r="A91" s="28">
        <f>'Monthly(3%)'!A98</f>
        <v>77</v>
      </c>
      <c r="B91" s="44">
        <f>'Monthly(3%)'!B98</f>
        <v>47604</v>
      </c>
      <c r="C91" s="16">
        <f>'Monthly(3%)'!C98</f>
        <v>0</v>
      </c>
      <c r="D91" s="16">
        <f>'Monthly(3%)'!E98</f>
        <v>0</v>
      </c>
      <c r="E91" s="16">
        <f>'Monthly(3%)'!F98</f>
        <v>0</v>
      </c>
      <c r="F91" s="16">
        <f>'Monthly(3%)'!J98</f>
        <v>0</v>
      </c>
      <c r="G91" s="16">
        <f>'Monthly(3%)'!K98</f>
        <v>0</v>
      </c>
    </row>
    <row r="92" spans="1:7" x14ac:dyDescent="0.25">
      <c r="A92" s="28">
        <f>'Monthly(3%)'!A99</f>
        <v>78</v>
      </c>
      <c r="B92" s="44">
        <f>'Monthly(3%)'!B99</f>
        <v>47635</v>
      </c>
      <c r="C92" s="16">
        <f>'Monthly(3%)'!C99</f>
        <v>0</v>
      </c>
      <c r="D92" s="16">
        <f>'Monthly(3%)'!E99</f>
        <v>0</v>
      </c>
      <c r="E92" s="16">
        <f>'Monthly(3%)'!F99</f>
        <v>0</v>
      </c>
      <c r="F92" s="16">
        <f>'Monthly(3%)'!J99</f>
        <v>0</v>
      </c>
      <c r="G92" s="16">
        <f>'Monthly(3%)'!K99</f>
        <v>0</v>
      </c>
    </row>
    <row r="93" spans="1:7" x14ac:dyDescent="0.25">
      <c r="A93" s="28">
        <f>'Monthly(3%)'!A100</f>
        <v>79</v>
      </c>
      <c r="B93" s="44">
        <f>'Monthly(3%)'!B100</f>
        <v>47665</v>
      </c>
      <c r="C93" s="16">
        <f>'Monthly(3%)'!C100</f>
        <v>0</v>
      </c>
      <c r="D93" s="16">
        <f>'Monthly(3%)'!E100</f>
        <v>0</v>
      </c>
      <c r="E93" s="16">
        <f>'Monthly(3%)'!F100</f>
        <v>0</v>
      </c>
      <c r="F93" s="16">
        <f>'Monthly(3%)'!J100</f>
        <v>0</v>
      </c>
      <c r="G93" s="16">
        <f>'Monthly(3%)'!K100</f>
        <v>0</v>
      </c>
    </row>
    <row r="94" spans="1:7" x14ac:dyDescent="0.25">
      <c r="A94" s="28">
        <f>'Monthly(3%)'!A101</f>
        <v>80</v>
      </c>
      <c r="B94" s="44">
        <f>'Monthly(3%)'!B101</f>
        <v>47696</v>
      </c>
      <c r="C94" s="16">
        <f>'Monthly(3%)'!C101</f>
        <v>0</v>
      </c>
      <c r="D94" s="16">
        <f>'Monthly(3%)'!E101</f>
        <v>0</v>
      </c>
      <c r="E94" s="16">
        <f>'Monthly(3%)'!F101</f>
        <v>0</v>
      </c>
      <c r="F94" s="16">
        <f>'Monthly(3%)'!J101</f>
        <v>0</v>
      </c>
      <c r="G94" s="16">
        <f>'Monthly(3%)'!K101</f>
        <v>0</v>
      </c>
    </row>
    <row r="95" spans="1:7" x14ac:dyDescent="0.25">
      <c r="A95" s="28">
        <f>'Monthly(3%)'!A102</f>
        <v>81</v>
      </c>
      <c r="B95" s="44">
        <f>'Monthly(3%)'!B102</f>
        <v>47727</v>
      </c>
      <c r="C95" s="16">
        <f>'Monthly(3%)'!C102</f>
        <v>0</v>
      </c>
      <c r="D95" s="16">
        <f>'Monthly(3%)'!E102</f>
        <v>0</v>
      </c>
      <c r="E95" s="16">
        <f>'Monthly(3%)'!F102</f>
        <v>0</v>
      </c>
      <c r="F95" s="16">
        <f>'Monthly(3%)'!J102</f>
        <v>0</v>
      </c>
      <c r="G95" s="16">
        <f>'Monthly(3%)'!K102</f>
        <v>0</v>
      </c>
    </row>
    <row r="96" spans="1:7" x14ac:dyDescent="0.25">
      <c r="A96" s="28">
        <f>'Monthly(3%)'!A103</f>
        <v>82</v>
      </c>
      <c r="B96" s="44">
        <f>'Monthly(3%)'!B103</f>
        <v>47757</v>
      </c>
      <c r="C96" s="16">
        <f>'Monthly(3%)'!C103</f>
        <v>0</v>
      </c>
      <c r="D96" s="16">
        <f>'Monthly(3%)'!E103</f>
        <v>0</v>
      </c>
      <c r="E96" s="16">
        <f>'Monthly(3%)'!F103</f>
        <v>0</v>
      </c>
      <c r="F96" s="16">
        <f>'Monthly(3%)'!J103</f>
        <v>0</v>
      </c>
      <c r="G96" s="16">
        <f>'Monthly(3%)'!K103</f>
        <v>0</v>
      </c>
    </row>
    <row r="97" spans="1:7" x14ac:dyDescent="0.25">
      <c r="A97" s="28">
        <f>'Monthly(3%)'!A104</f>
        <v>83</v>
      </c>
      <c r="B97" s="44">
        <f>'Monthly(3%)'!B104</f>
        <v>47788</v>
      </c>
      <c r="C97" s="16">
        <f>'Monthly(3%)'!C104</f>
        <v>0</v>
      </c>
      <c r="D97" s="16">
        <f>'Monthly(3%)'!E104</f>
        <v>0</v>
      </c>
      <c r="E97" s="16">
        <f>'Monthly(3%)'!F104</f>
        <v>0</v>
      </c>
      <c r="F97" s="16">
        <f>'Monthly(3%)'!J104</f>
        <v>0</v>
      </c>
      <c r="G97" s="16">
        <f>'Monthly(3%)'!K104</f>
        <v>0</v>
      </c>
    </row>
    <row r="98" spans="1:7" x14ac:dyDescent="0.25">
      <c r="A98" s="28">
        <f>'Monthly(3%)'!A105</f>
        <v>84</v>
      </c>
      <c r="B98" s="44">
        <f>'Monthly(3%)'!B105</f>
        <v>47818</v>
      </c>
      <c r="C98" s="16">
        <f>'Monthly(3%)'!C105</f>
        <v>0</v>
      </c>
      <c r="D98" s="16">
        <f>'Monthly(3%)'!E105</f>
        <v>0</v>
      </c>
      <c r="E98" s="16">
        <f>'Monthly(3%)'!F105</f>
        <v>0</v>
      </c>
      <c r="F98" s="16">
        <f>'Monthly(3%)'!J105</f>
        <v>0</v>
      </c>
      <c r="G98" s="16">
        <f>'Monthly(3%)'!K105</f>
        <v>0</v>
      </c>
    </row>
    <row r="99" spans="1:7" x14ac:dyDescent="0.25">
      <c r="A99" s="28">
        <f>'Monthly(3%)'!A106</f>
        <v>85</v>
      </c>
      <c r="B99" s="44">
        <f>'Monthly(3%)'!B106</f>
        <v>47849</v>
      </c>
      <c r="C99" s="16">
        <f>'Monthly(3%)'!C106</f>
        <v>0</v>
      </c>
      <c r="D99" s="16">
        <f>'Monthly(3%)'!E106</f>
        <v>0</v>
      </c>
      <c r="E99" s="16">
        <f>'Monthly(3%)'!F106</f>
        <v>0</v>
      </c>
      <c r="F99" s="16">
        <f>'Monthly(3%)'!J106</f>
        <v>0</v>
      </c>
      <c r="G99" s="16">
        <f>'Monthly(3%)'!K106</f>
        <v>0</v>
      </c>
    </row>
    <row r="100" spans="1:7" x14ac:dyDescent="0.25">
      <c r="A100" s="28">
        <f>'Monthly(3%)'!A107</f>
        <v>86</v>
      </c>
      <c r="B100" s="44">
        <f>'Monthly(3%)'!B107</f>
        <v>47880</v>
      </c>
      <c r="C100" s="16">
        <f>'Monthly(3%)'!C107</f>
        <v>0</v>
      </c>
      <c r="D100" s="16">
        <f>'Monthly(3%)'!E107</f>
        <v>0</v>
      </c>
      <c r="E100" s="16">
        <f>'Monthly(3%)'!F107</f>
        <v>0</v>
      </c>
      <c r="F100" s="16">
        <f>'Monthly(3%)'!J107</f>
        <v>0</v>
      </c>
      <c r="G100" s="16">
        <f>'Monthly(3%)'!K107</f>
        <v>0</v>
      </c>
    </row>
    <row r="101" spans="1:7" x14ac:dyDescent="0.25">
      <c r="A101" s="28">
        <f>'Monthly(3%)'!A108</f>
        <v>87</v>
      </c>
      <c r="B101" s="44">
        <f>'Monthly(3%)'!B108</f>
        <v>47908</v>
      </c>
      <c r="C101" s="16">
        <f>'Monthly(3%)'!C108</f>
        <v>0</v>
      </c>
      <c r="D101" s="16">
        <f>'Monthly(3%)'!E108</f>
        <v>0</v>
      </c>
      <c r="E101" s="16">
        <f>'Monthly(3%)'!F108</f>
        <v>0</v>
      </c>
      <c r="F101" s="16">
        <f>'Monthly(3%)'!J108</f>
        <v>0</v>
      </c>
      <c r="G101" s="16">
        <f>'Monthly(3%)'!K108</f>
        <v>0</v>
      </c>
    </row>
    <row r="102" spans="1:7" x14ac:dyDescent="0.25">
      <c r="A102" s="28">
        <f>'Monthly(3%)'!A109</f>
        <v>88</v>
      </c>
      <c r="B102" s="44">
        <f>'Monthly(3%)'!B109</f>
        <v>47939</v>
      </c>
      <c r="C102" s="16">
        <f>'Monthly(3%)'!C109</f>
        <v>0</v>
      </c>
      <c r="D102" s="16">
        <f>'Monthly(3%)'!E109</f>
        <v>0</v>
      </c>
      <c r="E102" s="16">
        <f>'Monthly(3%)'!F109</f>
        <v>0</v>
      </c>
      <c r="F102" s="16">
        <f>'Monthly(3%)'!J109</f>
        <v>0</v>
      </c>
      <c r="G102" s="16">
        <f>'Monthly(3%)'!K109</f>
        <v>0</v>
      </c>
    </row>
    <row r="103" spans="1:7" x14ac:dyDescent="0.25">
      <c r="A103" s="28">
        <f>'Monthly(3%)'!A110</f>
        <v>89</v>
      </c>
      <c r="B103" s="44">
        <f>'Monthly(3%)'!B110</f>
        <v>47969</v>
      </c>
      <c r="C103" s="16">
        <f>'Monthly(3%)'!C110</f>
        <v>0</v>
      </c>
      <c r="D103" s="16">
        <f>'Monthly(3%)'!E110</f>
        <v>0</v>
      </c>
      <c r="E103" s="16">
        <f>'Monthly(3%)'!F110</f>
        <v>0</v>
      </c>
      <c r="F103" s="16">
        <f>'Monthly(3%)'!J110</f>
        <v>0</v>
      </c>
      <c r="G103" s="16">
        <f>'Monthly(3%)'!K110</f>
        <v>0</v>
      </c>
    </row>
    <row r="104" spans="1:7" x14ac:dyDescent="0.25">
      <c r="A104" s="28">
        <f>'Monthly(3%)'!A111</f>
        <v>90</v>
      </c>
      <c r="B104" s="44">
        <f>'Monthly(3%)'!B111</f>
        <v>48000</v>
      </c>
      <c r="C104" s="16">
        <f>'Monthly(3%)'!C111</f>
        <v>0</v>
      </c>
      <c r="D104" s="16">
        <f>'Monthly(3%)'!E111</f>
        <v>0</v>
      </c>
      <c r="E104" s="16">
        <f>'Monthly(3%)'!F111</f>
        <v>0</v>
      </c>
      <c r="F104" s="16">
        <f>'Monthly(3%)'!J111</f>
        <v>0</v>
      </c>
      <c r="G104" s="16">
        <f>'Monthly(3%)'!K111</f>
        <v>0</v>
      </c>
    </row>
    <row r="105" spans="1:7" x14ac:dyDescent="0.25">
      <c r="A105" s="28">
        <f>'Monthly(3%)'!A112</f>
        <v>91</v>
      </c>
      <c r="B105" s="44">
        <f>'Monthly(3%)'!B112</f>
        <v>48030</v>
      </c>
      <c r="C105" s="16">
        <f>'Monthly(3%)'!C112</f>
        <v>0</v>
      </c>
      <c r="D105" s="16">
        <f>'Monthly(3%)'!E112</f>
        <v>0</v>
      </c>
      <c r="E105" s="16">
        <f>'Monthly(3%)'!F112</f>
        <v>0</v>
      </c>
      <c r="F105" s="16">
        <f>'Monthly(3%)'!J112</f>
        <v>0</v>
      </c>
      <c r="G105" s="16">
        <f>'Monthly(3%)'!K112</f>
        <v>0</v>
      </c>
    </row>
    <row r="106" spans="1:7" x14ac:dyDescent="0.25">
      <c r="A106" s="28">
        <f>'Monthly(3%)'!A113</f>
        <v>92</v>
      </c>
      <c r="B106" s="44">
        <f>'Monthly(3%)'!B113</f>
        <v>48061</v>
      </c>
      <c r="C106" s="16">
        <f>'Monthly(3%)'!C113</f>
        <v>0</v>
      </c>
      <c r="D106" s="16">
        <f>'Monthly(3%)'!E113</f>
        <v>0</v>
      </c>
      <c r="E106" s="16">
        <f>'Monthly(3%)'!F113</f>
        <v>0</v>
      </c>
      <c r="F106" s="16">
        <f>'Monthly(3%)'!J113</f>
        <v>0</v>
      </c>
      <c r="G106" s="16">
        <f>'Monthly(3%)'!K113</f>
        <v>0</v>
      </c>
    </row>
    <row r="107" spans="1:7" x14ac:dyDescent="0.25">
      <c r="A107" s="28">
        <f>'Monthly(3%)'!A114</f>
        <v>93</v>
      </c>
      <c r="B107" s="44">
        <f>'Monthly(3%)'!B114</f>
        <v>48092</v>
      </c>
      <c r="C107" s="16">
        <f>'Monthly(3%)'!C114</f>
        <v>0</v>
      </c>
      <c r="D107" s="16">
        <f>'Monthly(3%)'!E114</f>
        <v>0</v>
      </c>
      <c r="E107" s="16">
        <f>'Monthly(3%)'!F114</f>
        <v>0</v>
      </c>
      <c r="F107" s="16">
        <f>'Monthly(3%)'!J114</f>
        <v>0</v>
      </c>
      <c r="G107" s="16">
        <f>'Monthly(3%)'!K114</f>
        <v>0</v>
      </c>
    </row>
    <row r="108" spans="1:7" x14ac:dyDescent="0.25">
      <c r="A108" s="28">
        <f>'Monthly(3%)'!A115</f>
        <v>94</v>
      </c>
      <c r="B108" s="44">
        <f>'Monthly(3%)'!B115</f>
        <v>48122</v>
      </c>
      <c r="C108" s="16">
        <f>'Monthly(3%)'!C115</f>
        <v>0</v>
      </c>
      <c r="D108" s="16">
        <f>'Monthly(3%)'!E115</f>
        <v>0</v>
      </c>
      <c r="E108" s="16">
        <f>'Monthly(3%)'!F115</f>
        <v>0</v>
      </c>
      <c r="F108" s="16">
        <f>'Monthly(3%)'!J115</f>
        <v>0</v>
      </c>
      <c r="G108" s="16">
        <f>'Monthly(3%)'!K115</f>
        <v>0</v>
      </c>
    </row>
    <row r="109" spans="1:7" x14ac:dyDescent="0.25">
      <c r="A109" s="28">
        <f>'Monthly(3%)'!A116</f>
        <v>95</v>
      </c>
      <c r="B109" s="44">
        <f>'Monthly(3%)'!B116</f>
        <v>48153</v>
      </c>
      <c r="C109" s="16">
        <f>'Monthly(3%)'!C116</f>
        <v>0</v>
      </c>
      <c r="D109" s="16">
        <f>'Monthly(3%)'!E116</f>
        <v>0</v>
      </c>
      <c r="E109" s="16">
        <f>'Monthly(3%)'!F116</f>
        <v>0</v>
      </c>
      <c r="F109" s="16">
        <f>'Monthly(3%)'!J116</f>
        <v>0</v>
      </c>
      <c r="G109" s="16">
        <f>'Monthly(3%)'!K116</f>
        <v>0</v>
      </c>
    </row>
    <row r="110" spans="1:7" x14ac:dyDescent="0.25">
      <c r="A110" s="28">
        <f>'Monthly(3%)'!A117</f>
        <v>96</v>
      </c>
      <c r="B110" s="44">
        <f>'Monthly(3%)'!B117</f>
        <v>48183</v>
      </c>
      <c r="C110" s="16">
        <f>'Monthly(3%)'!C117</f>
        <v>0</v>
      </c>
      <c r="D110" s="16">
        <f>'Monthly(3%)'!E117</f>
        <v>0</v>
      </c>
      <c r="E110" s="16">
        <f>'Monthly(3%)'!F117</f>
        <v>0</v>
      </c>
      <c r="F110" s="16">
        <f>'Monthly(3%)'!J117</f>
        <v>0</v>
      </c>
      <c r="G110" s="16">
        <f>'Monthly(3%)'!K117</f>
        <v>0</v>
      </c>
    </row>
    <row r="111" spans="1:7" x14ac:dyDescent="0.25">
      <c r="A111" s="28">
        <f>'Monthly(3%)'!A118</f>
        <v>97</v>
      </c>
      <c r="B111" s="44">
        <f>'Monthly(3%)'!B118</f>
        <v>48214</v>
      </c>
      <c r="C111" s="16">
        <f>'Monthly(3%)'!C118</f>
        <v>0</v>
      </c>
      <c r="D111" s="16">
        <f>'Monthly(3%)'!E118</f>
        <v>0</v>
      </c>
      <c r="E111" s="16">
        <f>'Monthly(3%)'!F118</f>
        <v>0</v>
      </c>
      <c r="F111" s="16">
        <f>'Monthly(3%)'!J118</f>
        <v>0</v>
      </c>
      <c r="G111" s="16">
        <f>'Monthly(3%)'!K118</f>
        <v>0</v>
      </c>
    </row>
    <row r="112" spans="1:7" x14ac:dyDescent="0.25">
      <c r="A112" s="28">
        <f>'Monthly(3%)'!A119</f>
        <v>98</v>
      </c>
      <c r="B112" s="44">
        <f>'Monthly(3%)'!B119</f>
        <v>48245</v>
      </c>
      <c r="C112" s="16">
        <f>'Monthly(3%)'!C119</f>
        <v>0</v>
      </c>
      <c r="D112" s="16">
        <f>'Monthly(3%)'!E119</f>
        <v>0</v>
      </c>
      <c r="E112" s="16">
        <f>'Monthly(3%)'!F119</f>
        <v>0</v>
      </c>
      <c r="F112" s="16">
        <f>'Monthly(3%)'!J119</f>
        <v>0</v>
      </c>
      <c r="G112" s="16">
        <f>'Monthly(3%)'!K119</f>
        <v>0</v>
      </c>
    </row>
    <row r="113" spans="1:7" x14ac:dyDescent="0.25">
      <c r="A113" s="28">
        <f>'Monthly(3%)'!A120</f>
        <v>99</v>
      </c>
      <c r="B113" s="44">
        <f>'Monthly(3%)'!B120</f>
        <v>48274</v>
      </c>
      <c r="C113" s="16">
        <f>'Monthly(3%)'!C120</f>
        <v>0</v>
      </c>
      <c r="D113" s="16">
        <f>'Monthly(3%)'!E120</f>
        <v>0</v>
      </c>
      <c r="E113" s="16">
        <f>'Monthly(3%)'!F120</f>
        <v>0</v>
      </c>
      <c r="F113" s="16">
        <f>'Monthly(3%)'!J120</f>
        <v>0</v>
      </c>
      <c r="G113" s="16">
        <f>'Monthly(3%)'!K120</f>
        <v>0</v>
      </c>
    </row>
    <row r="114" spans="1:7" x14ac:dyDescent="0.25">
      <c r="A114" s="28">
        <f>'Monthly(3%)'!A121</f>
        <v>100</v>
      </c>
      <c r="B114" s="44">
        <f>'Monthly(3%)'!B121</f>
        <v>48305</v>
      </c>
      <c r="C114" s="16">
        <f>'Monthly(3%)'!C121</f>
        <v>0</v>
      </c>
      <c r="D114" s="16">
        <f>'Monthly(3%)'!E121</f>
        <v>0</v>
      </c>
      <c r="E114" s="16">
        <f>'Monthly(3%)'!F121</f>
        <v>0</v>
      </c>
      <c r="F114" s="16">
        <f>'Monthly(3%)'!J121</f>
        <v>0</v>
      </c>
      <c r="G114" s="16">
        <f>'Monthly(3%)'!K121</f>
        <v>0</v>
      </c>
    </row>
    <row r="115" spans="1:7" x14ac:dyDescent="0.25">
      <c r="A115" s="28">
        <f>'Monthly(3%)'!A122</f>
        <v>101</v>
      </c>
      <c r="B115" s="44">
        <f>'Monthly(3%)'!B122</f>
        <v>48335</v>
      </c>
      <c r="C115" s="16">
        <f>'Monthly(3%)'!C122</f>
        <v>0</v>
      </c>
      <c r="D115" s="16">
        <f>'Monthly(3%)'!E122</f>
        <v>0</v>
      </c>
      <c r="E115" s="16">
        <f>'Monthly(3%)'!F122</f>
        <v>0</v>
      </c>
      <c r="F115" s="16">
        <f>'Monthly(3%)'!J122</f>
        <v>0</v>
      </c>
      <c r="G115" s="16">
        <f>'Monthly(3%)'!K122</f>
        <v>0</v>
      </c>
    </row>
    <row r="116" spans="1:7" x14ac:dyDescent="0.25">
      <c r="A116" s="28">
        <f>'Monthly(3%)'!A123</f>
        <v>102</v>
      </c>
      <c r="B116" s="44">
        <f>'Monthly(3%)'!B123</f>
        <v>48366</v>
      </c>
      <c r="C116" s="16">
        <f>'Monthly(3%)'!C123</f>
        <v>0</v>
      </c>
      <c r="D116" s="16">
        <f>'Monthly(3%)'!E123</f>
        <v>0</v>
      </c>
      <c r="E116" s="16">
        <f>'Monthly(3%)'!F123</f>
        <v>0</v>
      </c>
      <c r="F116" s="16">
        <f>'Monthly(3%)'!J123</f>
        <v>0</v>
      </c>
      <c r="G116" s="16">
        <f>'Monthly(3%)'!K123</f>
        <v>0</v>
      </c>
    </row>
    <row r="117" spans="1:7" x14ac:dyDescent="0.25">
      <c r="A117" s="28">
        <f>'Monthly(3%)'!A124</f>
        <v>103</v>
      </c>
      <c r="B117" s="44">
        <f>'Monthly(3%)'!B124</f>
        <v>48396</v>
      </c>
      <c r="C117" s="16">
        <f>'Monthly(3%)'!C124</f>
        <v>0</v>
      </c>
      <c r="D117" s="16">
        <f>'Monthly(3%)'!E124</f>
        <v>0</v>
      </c>
      <c r="E117" s="16">
        <f>'Monthly(3%)'!F124</f>
        <v>0</v>
      </c>
      <c r="F117" s="16">
        <f>'Monthly(3%)'!J124</f>
        <v>0</v>
      </c>
      <c r="G117" s="16">
        <f>'Monthly(3%)'!K124</f>
        <v>0</v>
      </c>
    </row>
    <row r="118" spans="1:7" x14ac:dyDescent="0.25">
      <c r="A118" s="28">
        <f>'Monthly(3%)'!A125</f>
        <v>104</v>
      </c>
      <c r="B118" s="44">
        <f>'Monthly(3%)'!B125</f>
        <v>48427</v>
      </c>
      <c r="C118" s="16">
        <f>'Monthly(3%)'!C125</f>
        <v>0</v>
      </c>
      <c r="D118" s="16">
        <f>'Monthly(3%)'!E125</f>
        <v>0</v>
      </c>
      <c r="E118" s="16">
        <f>'Monthly(3%)'!F125</f>
        <v>0</v>
      </c>
      <c r="F118" s="16">
        <f>'Monthly(3%)'!J125</f>
        <v>0</v>
      </c>
      <c r="G118" s="16">
        <f>'Monthly(3%)'!K125</f>
        <v>0</v>
      </c>
    </row>
    <row r="119" spans="1:7" x14ac:dyDescent="0.25">
      <c r="A119" s="28">
        <f>'Monthly(3%)'!A126</f>
        <v>105</v>
      </c>
      <c r="B119" s="44">
        <f>'Monthly(3%)'!B126</f>
        <v>48458</v>
      </c>
      <c r="C119" s="16">
        <f>'Monthly(3%)'!C126</f>
        <v>0</v>
      </c>
      <c r="D119" s="16">
        <f>'Monthly(3%)'!E126</f>
        <v>0</v>
      </c>
      <c r="E119" s="16">
        <f>'Monthly(3%)'!F126</f>
        <v>0</v>
      </c>
      <c r="F119" s="16">
        <f>'Monthly(3%)'!J126</f>
        <v>0</v>
      </c>
      <c r="G119" s="16">
        <f>'Monthly(3%)'!K126</f>
        <v>0</v>
      </c>
    </row>
    <row r="120" spans="1:7" x14ac:dyDescent="0.25">
      <c r="A120" s="28">
        <f>'Monthly(3%)'!A127</f>
        <v>106</v>
      </c>
      <c r="B120" s="44">
        <f>'Monthly(3%)'!B127</f>
        <v>48488</v>
      </c>
      <c r="C120" s="16">
        <f>'Monthly(3%)'!C127</f>
        <v>0</v>
      </c>
      <c r="D120" s="16">
        <f>'Monthly(3%)'!E127</f>
        <v>0</v>
      </c>
      <c r="E120" s="16">
        <f>'Monthly(3%)'!F127</f>
        <v>0</v>
      </c>
      <c r="F120" s="16">
        <f>'Monthly(3%)'!J127</f>
        <v>0</v>
      </c>
      <c r="G120" s="16">
        <f>'Monthly(3%)'!K127</f>
        <v>0</v>
      </c>
    </row>
    <row r="121" spans="1:7" x14ac:dyDescent="0.25">
      <c r="A121" s="28">
        <f>'Monthly(3%)'!A128</f>
        <v>107</v>
      </c>
      <c r="B121" s="44">
        <f>'Monthly(3%)'!B128</f>
        <v>48519</v>
      </c>
      <c r="C121" s="16">
        <f>'Monthly(3%)'!C128</f>
        <v>0</v>
      </c>
      <c r="D121" s="16">
        <f>'Monthly(3%)'!E128</f>
        <v>0</v>
      </c>
      <c r="E121" s="16">
        <f>'Monthly(3%)'!F128</f>
        <v>0</v>
      </c>
      <c r="F121" s="16">
        <f>'Monthly(3%)'!J128</f>
        <v>0</v>
      </c>
      <c r="G121" s="16">
        <f>'Monthly(3%)'!K128</f>
        <v>0</v>
      </c>
    </row>
    <row r="122" spans="1:7" x14ac:dyDescent="0.25">
      <c r="A122" s="28">
        <f>'Monthly(3%)'!A129</f>
        <v>108</v>
      </c>
      <c r="B122" s="44">
        <f>'Monthly(3%)'!B129</f>
        <v>48549</v>
      </c>
      <c r="C122" s="16">
        <f>'Monthly(3%)'!C129</f>
        <v>0</v>
      </c>
      <c r="D122" s="16">
        <f>'Monthly(3%)'!E129</f>
        <v>0</v>
      </c>
      <c r="E122" s="16">
        <f>'Monthly(3%)'!F129</f>
        <v>0</v>
      </c>
      <c r="F122" s="16">
        <f>'Monthly(3%)'!J129</f>
        <v>0</v>
      </c>
      <c r="G122" s="16">
        <f>'Monthly(3%)'!K129</f>
        <v>0</v>
      </c>
    </row>
    <row r="123" spans="1:7" x14ac:dyDescent="0.25">
      <c r="A123" s="28">
        <f>'Monthly(3%)'!A130</f>
        <v>109</v>
      </c>
      <c r="B123" s="44">
        <f>'Monthly(3%)'!B130</f>
        <v>48580</v>
      </c>
      <c r="C123" s="16">
        <f>'Monthly(3%)'!C130</f>
        <v>0</v>
      </c>
      <c r="D123" s="16">
        <f>'Monthly(3%)'!E130</f>
        <v>0</v>
      </c>
      <c r="E123" s="16">
        <f>'Monthly(3%)'!F130</f>
        <v>0</v>
      </c>
      <c r="F123" s="16">
        <f>'Monthly(3%)'!J130</f>
        <v>0</v>
      </c>
      <c r="G123" s="16">
        <f>'Monthly(3%)'!K130</f>
        <v>0</v>
      </c>
    </row>
    <row r="124" spans="1:7" x14ac:dyDescent="0.25">
      <c r="A124" s="28">
        <f>'Monthly(3%)'!A131</f>
        <v>110</v>
      </c>
      <c r="B124" s="44">
        <f>'Monthly(3%)'!B131</f>
        <v>48611</v>
      </c>
      <c r="C124" s="16">
        <f>'Monthly(3%)'!C131</f>
        <v>0</v>
      </c>
      <c r="D124" s="16">
        <f>'Monthly(3%)'!E131</f>
        <v>0</v>
      </c>
      <c r="E124" s="16">
        <f>'Monthly(3%)'!F131</f>
        <v>0</v>
      </c>
      <c r="F124" s="16">
        <f>'Monthly(3%)'!J131</f>
        <v>0</v>
      </c>
      <c r="G124" s="16">
        <f>'Monthly(3%)'!K131</f>
        <v>0</v>
      </c>
    </row>
    <row r="125" spans="1:7" x14ac:dyDescent="0.25">
      <c r="A125" s="28">
        <f>'Monthly(3%)'!A132</f>
        <v>111</v>
      </c>
      <c r="B125" s="44">
        <f>'Monthly(3%)'!B132</f>
        <v>48639</v>
      </c>
      <c r="C125" s="16">
        <f>'Monthly(3%)'!C132</f>
        <v>0</v>
      </c>
      <c r="D125" s="16">
        <f>'Monthly(3%)'!E132</f>
        <v>0</v>
      </c>
      <c r="E125" s="16">
        <f>'Monthly(3%)'!F132</f>
        <v>0</v>
      </c>
      <c r="F125" s="16">
        <f>'Monthly(3%)'!J132</f>
        <v>0</v>
      </c>
      <c r="G125" s="16">
        <f>'Monthly(3%)'!K132</f>
        <v>0</v>
      </c>
    </row>
    <row r="126" spans="1:7" x14ac:dyDescent="0.25">
      <c r="A126" s="28">
        <f>'Monthly(3%)'!A133</f>
        <v>112</v>
      </c>
      <c r="B126" s="44">
        <f>'Monthly(3%)'!B133</f>
        <v>48670</v>
      </c>
      <c r="C126" s="16">
        <f>'Monthly(3%)'!C133</f>
        <v>0</v>
      </c>
      <c r="D126" s="16">
        <f>'Monthly(3%)'!E133</f>
        <v>0</v>
      </c>
      <c r="E126" s="16">
        <f>'Monthly(3%)'!F133</f>
        <v>0</v>
      </c>
      <c r="F126" s="16">
        <f>'Monthly(3%)'!J133</f>
        <v>0</v>
      </c>
      <c r="G126" s="16">
        <f>'Monthly(3%)'!K133</f>
        <v>0</v>
      </c>
    </row>
    <row r="127" spans="1:7" x14ac:dyDescent="0.25">
      <c r="A127" s="28">
        <f>'Monthly(3%)'!A134</f>
        <v>113</v>
      </c>
      <c r="B127" s="44">
        <f>'Monthly(3%)'!B134</f>
        <v>48700</v>
      </c>
      <c r="C127" s="16">
        <f>'Monthly(3%)'!C134</f>
        <v>0</v>
      </c>
      <c r="D127" s="16">
        <f>'Monthly(3%)'!E134</f>
        <v>0</v>
      </c>
      <c r="E127" s="16">
        <f>'Monthly(3%)'!F134</f>
        <v>0</v>
      </c>
      <c r="F127" s="16">
        <f>'Monthly(3%)'!J134</f>
        <v>0</v>
      </c>
      <c r="G127" s="16">
        <f>'Monthly(3%)'!K134</f>
        <v>0</v>
      </c>
    </row>
    <row r="128" spans="1:7" x14ac:dyDescent="0.25">
      <c r="A128" s="28">
        <f>'Monthly(3%)'!A135</f>
        <v>114</v>
      </c>
      <c r="B128" s="44">
        <f>'Monthly(3%)'!B135</f>
        <v>48731</v>
      </c>
      <c r="C128" s="16">
        <f>'Monthly(3%)'!C135</f>
        <v>0</v>
      </c>
      <c r="D128" s="16">
        <f>'Monthly(3%)'!E135</f>
        <v>0</v>
      </c>
      <c r="E128" s="16">
        <f>'Monthly(3%)'!F135</f>
        <v>0</v>
      </c>
      <c r="F128" s="16">
        <f>'Monthly(3%)'!J135</f>
        <v>0</v>
      </c>
      <c r="G128" s="16">
        <f>'Monthly(3%)'!K135</f>
        <v>0</v>
      </c>
    </row>
    <row r="129" spans="1:7" x14ac:dyDescent="0.25">
      <c r="A129" s="28">
        <f>'Monthly(3%)'!A136</f>
        <v>115</v>
      </c>
      <c r="B129" s="44">
        <f>'Monthly(3%)'!B136</f>
        <v>48761</v>
      </c>
      <c r="C129" s="16">
        <f>'Monthly(3%)'!C136</f>
        <v>0</v>
      </c>
      <c r="D129" s="16">
        <f>'Monthly(3%)'!E136</f>
        <v>0</v>
      </c>
      <c r="E129" s="16">
        <f>'Monthly(3%)'!F136</f>
        <v>0</v>
      </c>
      <c r="F129" s="16">
        <f>'Monthly(3%)'!J136</f>
        <v>0</v>
      </c>
      <c r="G129" s="16">
        <f>'Monthly(3%)'!K136</f>
        <v>0</v>
      </c>
    </row>
    <row r="130" spans="1:7" x14ac:dyDescent="0.25">
      <c r="A130" s="28">
        <f>'Monthly(3%)'!A137</f>
        <v>116</v>
      </c>
      <c r="B130" s="44">
        <f>'Monthly(3%)'!B137</f>
        <v>48792</v>
      </c>
      <c r="C130" s="16">
        <f>'Monthly(3%)'!C137</f>
        <v>0</v>
      </c>
      <c r="D130" s="16">
        <f>'Monthly(3%)'!E137</f>
        <v>0</v>
      </c>
      <c r="E130" s="16">
        <f>'Monthly(3%)'!F137</f>
        <v>0</v>
      </c>
      <c r="F130" s="16">
        <f>'Monthly(3%)'!J137</f>
        <v>0</v>
      </c>
      <c r="G130" s="16">
        <f>'Monthly(3%)'!K137</f>
        <v>0</v>
      </c>
    </row>
    <row r="131" spans="1:7" x14ac:dyDescent="0.25">
      <c r="A131" s="28">
        <f>'Monthly(3%)'!A138</f>
        <v>117</v>
      </c>
      <c r="B131" s="44">
        <f>'Monthly(3%)'!B138</f>
        <v>48823</v>
      </c>
      <c r="C131" s="16">
        <f>'Monthly(3%)'!C138</f>
        <v>0</v>
      </c>
      <c r="D131" s="16">
        <f>'Monthly(3%)'!E138</f>
        <v>0</v>
      </c>
      <c r="E131" s="16">
        <f>'Monthly(3%)'!F138</f>
        <v>0</v>
      </c>
      <c r="F131" s="16">
        <f>'Monthly(3%)'!J138</f>
        <v>0</v>
      </c>
      <c r="G131" s="16">
        <f>'Monthly(3%)'!K138</f>
        <v>0</v>
      </c>
    </row>
    <row r="132" spans="1:7" x14ac:dyDescent="0.25">
      <c r="A132" s="28">
        <f>'Monthly(3%)'!A139</f>
        <v>118</v>
      </c>
      <c r="B132" s="44">
        <f>'Monthly(3%)'!B139</f>
        <v>48853</v>
      </c>
      <c r="C132" s="16">
        <f>'Monthly(3%)'!C139</f>
        <v>0</v>
      </c>
      <c r="D132" s="16">
        <f>'Monthly(3%)'!E139</f>
        <v>0</v>
      </c>
      <c r="E132" s="16">
        <f>'Monthly(3%)'!F139</f>
        <v>0</v>
      </c>
      <c r="F132" s="16">
        <f>'Monthly(3%)'!J139</f>
        <v>0</v>
      </c>
      <c r="G132" s="16">
        <f>'Monthly(3%)'!K139</f>
        <v>0</v>
      </c>
    </row>
    <row r="133" spans="1:7" x14ac:dyDescent="0.25">
      <c r="A133" s="28">
        <f>'Monthly(3%)'!A140</f>
        <v>119</v>
      </c>
      <c r="B133" s="44">
        <f>'Monthly(3%)'!B140</f>
        <v>48884</v>
      </c>
      <c r="C133" s="16">
        <f>'Monthly(3%)'!C140</f>
        <v>0</v>
      </c>
      <c r="D133" s="16">
        <f>'Monthly(3%)'!E140</f>
        <v>0</v>
      </c>
      <c r="E133" s="16">
        <f>'Monthly(3%)'!F140</f>
        <v>0</v>
      </c>
      <c r="F133" s="16">
        <f>'Monthly(3%)'!J140</f>
        <v>0</v>
      </c>
      <c r="G133" s="16">
        <f>'Monthly(3%)'!K140</f>
        <v>0</v>
      </c>
    </row>
    <row r="134" spans="1:7" x14ac:dyDescent="0.25">
      <c r="A134" s="28">
        <f>'Monthly(3%)'!A141</f>
        <v>120</v>
      </c>
      <c r="B134" s="44">
        <f>'Monthly(3%)'!B141</f>
        <v>48914</v>
      </c>
      <c r="C134" s="16">
        <f>'Monthly(3%)'!C141</f>
        <v>0</v>
      </c>
      <c r="D134" s="16">
        <f>'Monthly(3%)'!E141</f>
        <v>0</v>
      </c>
      <c r="E134" s="16">
        <f>'Monthly(3%)'!F141</f>
        <v>0</v>
      </c>
      <c r="F134" s="16">
        <f>'Monthly(3%)'!J141</f>
        <v>0</v>
      </c>
      <c r="G134" s="16">
        <f>'Monthly(3%)'!K141</f>
        <v>0</v>
      </c>
    </row>
    <row r="135" spans="1:7" x14ac:dyDescent="0.25">
      <c r="A135" s="28">
        <f>'Monthly(3%)'!A142</f>
        <v>121</v>
      </c>
      <c r="B135" s="44">
        <f>'Monthly(3%)'!B142</f>
        <v>48945</v>
      </c>
      <c r="C135" s="16">
        <f>'Monthly(3%)'!C142</f>
        <v>0</v>
      </c>
      <c r="D135" s="16">
        <f>'Monthly(3%)'!E142</f>
        <v>0</v>
      </c>
      <c r="E135" s="16">
        <f>'Monthly(3%)'!F142</f>
        <v>0</v>
      </c>
      <c r="F135" s="16">
        <f>'Monthly(3%)'!J142</f>
        <v>0</v>
      </c>
      <c r="G135" s="16">
        <f>'Monthly(3%)'!K142</f>
        <v>0</v>
      </c>
    </row>
    <row r="136" spans="1:7" x14ac:dyDescent="0.25">
      <c r="A136" s="28">
        <f>'Monthly(3%)'!A143</f>
        <v>122</v>
      </c>
      <c r="B136" s="44">
        <f>'Monthly(3%)'!B143</f>
        <v>48976</v>
      </c>
      <c r="C136" s="16">
        <f>'Monthly(3%)'!C143</f>
        <v>0</v>
      </c>
      <c r="D136" s="16">
        <f>'Monthly(3%)'!E143</f>
        <v>0</v>
      </c>
      <c r="E136" s="16">
        <f>'Monthly(3%)'!F143</f>
        <v>0</v>
      </c>
      <c r="F136" s="16">
        <f>'Monthly(3%)'!J143</f>
        <v>0</v>
      </c>
      <c r="G136" s="16">
        <f>'Monthly(3%)'!K143</f>
        <v>0</v>
      </c>
    </row>
    <row r="137" spans="1:7" x14ac:dyDescent="0.25">
      <c r="A137" s="28">
        <f>'Monthly(3%)'!A144</f>
        <v>123</v>
      </c>
      <c r="B137" s="44">
        <f>'Monthly(3%)'!B144</f>
        <v>49004</v>
      </c>
      <c r="C137" s="16">
        <f>'Monthly(3%)'!C144</f>
        <v>0</v>
      </c>
      <c r="D137" s="16">
        <f>'Monthly(3%)'!E144</f>
        <v>0</v>
      </c>
      <c r="E137" s="16">
        <f>'Monthly(3%)'!F144</f>
        <v>0</v>
      </c>
      <c r="F137" s="16">
        <f>'Monthly(3%)'!J144</f>
        <v>0</v>
      </c>
      <c r="G137" s="16">
        <f>'Monthly(3%)'!K144</f>
        <v>0</v>
      </c>
    </row>
    <row r="138" spans="1:7" x14ac:dyDescent="0.25">
      <c r="A138" s="28">
        <f>'Monthly(3%)'!A145</f>
        <v>124</v>
      </c>
      <c r="B138" s="44">
        <f>'Monthly(3%)'!B145</f>
        <v>49035</v>
      </c>
      <c r="C138" s="16">
        <f>'Monthly(3%)'!C145</f>
        <v>0</v>
      </c>
      <c r="D138" s="16">
        <f>'Monthly(3%)'!E145</f>
        <v>0</v>
      </c>
      <c r="E138" s="16">
        <f>'Monthly(3%)'!F145</f>
        <v>0</v>
      </c>
      <c r="F138" s="16">
        <f>'Monthly(3%)'!J145</f>
        <v>0</v>
      </c>
      <c r="G138" s="16">
        <f>'Monthly(3%)'!K145</f>
        <v>0</v>
      </c>
    </row>
    <row r="139" spans="1:7" x14ac:dyDescent="0.25">
      <c r="A139" s="28">
        <f>'Monthly(3%)'!A146</f>
        <v>125</v>
      </c>
      <c r="B139" s="44">
        <f>'Monthly(3%)'!B146</f>
        <v>49065</v>
      </c>
      <c r="C139" s="16">
        <f>'Monthly(3%)'!C146</f>
        <v>0</v>
      </c>
      <c r="D139" s="16">
        <f>'Monthly(3%)'!E146</f>
        <v>0</v>
      </c>
      <c r="E139" s="16">
        <f>'Monthly(3%)'!F146</f>
        <v>0</v>
      </c>
      <c r="F139" s="16">
        <f>'Monthly(3%)'!J146</f>
        <v>0</v>
      </c>
      <c r="G139" s="16">
        <f>'Monthly(3%)'!K146</f>
        <v>0</v>
      </c>
    </row>
    <row r="140" spans="1:7" x14ac:dyDescent="0.25">
      <c r="A140" s="28">
        <f>'Monthly(3%)'!A147</f>
        <v>126</v>
      </c>
      <c r="B140" s="44">
        <f>'Monthly(3%)'!B147</f>
        <v>49096</v>
      </c>
      <c r="C140" s="16">
        <f>'Monthly(3%)'!C147</f>
        <v>0</v>
      </c>
      <c r="D140" s="16">
        <f>'Monthly(3%)'!E147</f>
        <v>0</v>
      </c>
      <c r="E140" s="16">
        <f>'Monthly(3%)'!F147</f>
        <v>0</v>
      </c>
      <c r="F140" s="16">
        <f>'Monthly(3%)'!J147</f>
        <v>0</v>
      </c>
      <c r="G140" s="16">
        <f>'Monthly(3%)'!K147</f>
        <v>0</v>
      </c>
    </row>
    <row r="141" spans="1:7" x14ac:dyDescent="0.25">
      <c r="A141" s="28">
        <f>'Monthly(3%)'!A148</f>
        <v>127</v>
      </c>
      <c r="B141" s="44">
        <f>'Monthly(3%)'!B148</f>
        <v>49126</v>
      </c>
      <c r="C141" s="16">
        <f>'Monthly(3%)'!C148</f>
        <v>0</v>
      </c>
      <c r="D141" s="16">
        <f>'Monthly(3%)'!E148</f>
        <v>0</v>
      </c>
      <c r="E141" s="16">
        <f>'Monthly(3%)'!F148</f>
        <v>0</v>
      </c>
      <c r="F141" s="16">
        <f>'Monthly(3%)'!J148</f>
        <v>0</v>
      </c>
      <c r="G141" s="16">
        <f>'Monthly(3%)'!K148</f>
        <v>0</v>
      </c>
    </row>
    <row r="142" spans="1:7" x14ac:dyDescent="0.25">
      <c r="A142" s="28">
        <f>'Monthly(3%)'!A149</f>
        <v>128</v>
      </c>
      <c r="B142" s="44">
        <f>'Monthly(3%)'!B149</f>
        <v>49157</v>
      </c>
      <c r="C142" s="16">
        <f>'Monthly(3%)'!C149</f>
        <v>0</v>
      </c>
      <c r="D142" s="16">
        <f>'Monthly(3%)'!E149</f>
        <v>0</v>
      </c>
      <c r="E142" s="16">
        <f>'Monthly(3%)'!F149</f>
        <v>0</v>
      </c>
      <c r="F142" s="16">
        <f>'Monthly(3%)'!J149</f>
        <v>0</v>
      </c>
      <c r="G142" s="16">
        <f>'Monthly(3%)'!K149</f>
        <v>0</v>
      </c>
    </row>
    <row r="143" spans="1:7" x14ac:dyDescent="0.25">
      <c r="A143" s="28">
        <f>'Monthly(3%)'!A150</f>
        <v>129</v>
      </c>
      <c r="B143" s="44">
        <f>'Monthly(3%)'!B150</f>
        <v>49188</v>
      </c>
      <c r="C143" s="16">
        <f>'Monthly(3%)'!C150</f>
        <v>0</v>
      </c>
      <c r="D143" s="16">
        <f>'Monthly(3%)'!E150</f>
        <v>0</v>
      </c>
      <c r="E143" s="16">
        <f>'Monthly(3%)'!F150</f>
        <v>0</v>
      </c>
      <c r="F143" s="16">
        <f>'Monthly(3%)'!J150</f>
        <v>0</v>
      </c>
      <c r="G143" s="16">
        <f>'Monthly(3%)'!K150</f>
        <v>0</v>
      </c>
    </row>
    <row r="144" spans="1:7" x14ac:dyDescent="0.25">
      <c r="A144" s="28">
        <f>'Monthly(3%)'!A151</f>
        <v>130</v>
      </c>
      <c r="B144" s="44">
        <f>'Monthly(3%)'!B151</f>
        <v>49218</v>
      </c>
      <c r="C144" s="16">
        <f>'Monthly(3%)'!C151</f>
        <v>0</v>
      </c>
      <c r="D144" s="16">
        <f>'Monthly(3%)'!E151</f>
        <v>0</v>
      </c>
      <c r="E144" s="16">
        <f>'Monthly(3%)'!F151</f>
        <v>0</v>
      </c>
      <c r="F144" s="16">
        <f>'Monthly(3%)'!J151</f>
        <v>0</v>
      </c>
      <c r="G144" s="16">
        <f>'Monthly(3%)'!K151</f>
        <v>0</v>
      </c>
    </row>
    <row r="145" spans="1:7" x14ac:dyDescent="0.25">
      <c r="A145" s="28">
        <f>'Monthly(3%)'!A152</f>
        <v>131</v>
      </c>
      <c r="B145" s="44">
        <f>'Monthly(3%)'!B152</f>
        <v>49249</v>
      </c>
      <c r="C145" s="16">
        <f>'Monthly(3%)'!C152</f>
        <v>0</v>
      </c>
      <c r="D145" s="16">
        <f>'Monthly(3%)'!E152</f>
        <v>0</v>
      </c>
      <c r="E145" s="16">
        <f>'Monthly(3%)'!F152</f>
        <v>0</v>
      </c>
      <c r="F145" s="16">
        <f>'Monthly(3%)'!J152</f>
        <v>0</v>
      </c>
      <c r="G145" s="16">
        <f>'Monthly(3%)'!K152</f>
        <v>0</v>
      </c>
    </row>
    <row r="146" spans="1:7" x14ac:dyDescent="0.25">
      <c r="A146" s="28">
        <f>'Monthly(3%)'!A153</f>
        <v>132</v>
      </c>
      <c r="B146" s="44">
        <f>'Monthly(3%)'!B153</f>
        <v>49279</v>
      </c>
      <c r="C146" s="16">
        <f>'Monthly(3%)'!C153</f>
        <v>0</v>
      </c>
      <c r="D146" s="16">
        <f>'Monthly(3%)'!E153</f>
        <v>0</v>
      </c>
      <c r="E146" s="16">
        <f>'Monthly(3%)'!F153</f>
        <v>0</v>
      </c>
      <c r="F146" s="16">
        <f>'Monthly(3%)'!J153</f>
        <v>0</v>
      </c>
      <c r="G146" s="16">
        <f>'Monthly(3%)'!K153</f>
        <v>0</v>
      </c>
    </row>
    <row r="147" spans="1:7" x14ac:dyDescent="0.25">
      <c r="A147" s="28">
        <f>'Monthly(3%)'!A154</f>
        <v>133</v>
      </c>
      <c r="B147" s="44">
        <f>'Monthly(3%)'!B154</f>
        <v>49310</v>
      </c>
      <c r="C147" s="16">
        <f>'Monthly(3%)'!C154</f>
        <v>0</v>
      </c>
      <c r="D147" s="16">
        <f>'Monthly(3%)'!E154</f>
        <v>0</v>
      </c>
      <c r="E147" s="16">
        <f>'Monthly(3%)'!F154</f>
        <v>0</v>
      </c>
      <c r="F147" s="16">
        <f>'Monthly(3%)'!J154</f>
        <v>0</v>
      </c>
      <c r="G147" s="16">
        <f>'Monthly(3%)'!K154</f>
        <v>0</v>
      </c>
    </row>
    <row r="148" spans="1:7" x14ac:dyDescent="0.25">
      <c r="A148" s="28">
        <f>'Monthly(3%)'!A155</f>
        <v>134</v>
      </c>
      <c r="B148" s="44">
        <f>'Monthly(3%)'!B155</f>
        <v>49341</v>
      </c>
      <c r="C148" s="16">
        <f>'Monthly(3%)'!C155</f>
        <v>0</v>
      </c>
      <c r="D148" s="16">
        <f>'Monthly(3%)'!E155</f>
        <v>0</v>
      </c>
      <c r="E148" s="16">
        <f>'Monthly(3%)'!F155</f>
        <v>0</v>
      </c>
      <c r="F148" s="16">
        <f>'Monthly(3%)'!J155</f>
        <v>0</v>
      </c>
      <c r="G148" s="16">
        <f>'Monthly(3%)'!K155</f>
        <v>0</v>
      </c>
    </row>
    <row r="149" spans="1:7" x14ac:dyDescent="0.25">
      <c r="A149" s="28">
        <f>'Monthly(3%)'!A156</f>
        <v>135</v>
      </c>
      <c r="B149" s="44">
        <f>'Monthly(3%)'!B156</f>
        <v>49369</v>
      </c>
      <c r="C149" s="16">
        <f>'Monthly(3%)'!C156</f>
        <v>0</v>
      </c>
      <c r="D149" s="16">
        <f>'Monthly(3%)'!E156</f>
        <v>0</v>
      </c>
      <c r="E149" s="16">
        <f>'Monthly(3%)'!F156</f>
        <v>0</v>
      </c>
      <c r="F149" s="16">
        <f>'Monthly(3%)'!J156</f>
        <v>0</v>
      </c>
      <c r="G149" s="16">
        <f>'Monthly(3%)'!K156</f>
        <v>0</v>
      </c>
    </row>
    <row r="150" spans="1:7" x14ac:dyDescent="0.25">
      <c r="A150" s="28">
        <f>'Monthly(3%)'!A157</f>
        <v>136</v>
      </c>
      <c r="B150" s="44">
        <f>'Monthly(3%)'!B157</f>
        <v>49400</v>
      </c>
      <c r="C150" s="16">
        <f>'Monthly(3%)'!C157</f>
        <v>0</v>
      </c>
      <c r="D150" s="16">
        <f>'Monthly(3%)'!E157</f>
        <v>0</v>
      </c>
      <c r="E150" s="16">
        <f>'Monthly(3%)'!F157</f>
        <v>0</v>
      </c>
      <c r="F150" s="16">
        <f>'Monthly(3%)'!J157</f>
        <v>0</v>
      </c>
      <c r="G150" s="16">
        <f>'Monthly(3%)'!K157</f>
        <v>0</v>
      </c>
    </row>
    <row r="151" spans="1:7" x14ac:dyDescent="0.25">
      <c r="A151" s="28">
        <f>'Monthly(3%)'!A158</f>
        <v>137</v>
      </c>
      <c r="B151" s="44">
        <f>'Monthly(3%)'!B158</f>
        <v>49430</v>
      </c>
      <c r="C151" s="16">
        <f>'Monthly(3%)'!C158</f>
        <v>0</v>
      </c>
      <c r="D151" s="16">
        <f>'Monthly(3%)'!E158</f>
        <v>0</v>
      </c>
      <c r="E151" s="16">
        <f>'Monthly(3%)'!F158</f>
        <v>0</v>
      </c>
      <c r="F151" s="16">
        <f>'Monthly(3%)'!J158</f>
        <v>0</v>
      </c>
      <c r="G151" s="16">
        <f>'Monthly(3%)'!K158</f>
        <v>0</v>
      </c>
    </row>
    <row r="152" spans="1:7" x14ac:dyDescent="0.25">
      <c r="A152" s="28">
        <f>'Monthly(3%)'!A159</f>
        <v>138</v>
      </c>
      <c r="B152" s="44">
        <f>'Monthly(3%)'!B159</f>
        <v>49461</v>
      </c>
      <c r="C152" s="16">
        <f>'Monthly(3%)'!C159</f>
        <v>0</v>
      </c>
      <c r="D152" s="16">
        <f>'Monthly(3%)'!E159</f>
        <v>0</v>
      </c>
      <c r="E152" s="16">
        <f>'Monthly(3%)'!F159</f>
        <v>0</v>
      </c>
      <c r="F152" s="16">
        <f>'Monthly(3%)'!J159</f>
        <v>0</v>
      </c>
      <c r="G152" s="16">
        <f>'Monthly(3%)'!K159</f>
        <v>0</v>
      </c>
    </row>
    <row r="153" spans="1:7" x14ac:dyDescent="0.25">
      <c r="A153" s="28">
        <f>'Monthly(3%)'!A160</f>
        <v>139</v>
      </c>
      <c r="B153" s="44">
        <f>'Monthly(3%)'!B160</f>
        <v>49491</v>
      </c>
      <c r="C153" s="16">
        <f>'Monthly(3%)'!C160</f>
        <v>0</v>
      </c>
      <c r="D153" s="16">
        <f>'Monthly(3%)'!E160</f>
        <v>0</v>
      </c>
      <c r="E153" s="16">
        <f>'Monthly(3%)'!F160</f>
        <v>0</v>
      </c>
      <c r="F153" s="16">
        <f>'Monthly(3%)'!J160</f>
        <v>0</v>
      </c>
      <c r="G153" s="16">
        <f>'Monthly(3%)'!K160</f>
        <v>0</v>
      </c>
    </row>
    <row r="154" spans="1:7" x14ac:dyDescent="0.25">
      <c r="A154" s="28">
        <f>'Monthly(3%)'!A161</f>
        <v>140</v>
      </c>
      <c r="B154" s="44">
        <f>'Monthly(3%)'!B161</f>
        <v>49522</v>
      </c>
      <c r="C154" s="16">
        <f>'Monthly(3%)'!C161</f>
        <v>0</v>
      </c>
      <c r="D154" s="16">
        <f>'Monthly(3%)'!E161</f>
        <v>0</v>
      </c>
      <c r="E154" s="16">
        <f>'Monthly(3%)'!F161</f>
        <v>0</v>
      </c>
      <c r="F154" s="16">
        <f>'Monthly(3%)'!J161</f>
        <v>0</v>
      </c>
      <c r="G154" s="16">
        <f>'Monthly(3%)'!K161</f>
        <v>0</v>
      </c>
    </row>
    <row r="155" spans="1:7" x14ac:dyDescent="0.25">
      <c r="A155" s="28">
        <f>'Monthly(3%)'!A162</f>
        <v>141</v>
      </c>
      <c r="B155" s="44">
        <f>'Monthly(3%)'!B162</f>
        <v>49553</v>
      </c>
      <c r="C155" s="16">
        <f>'Monthly(3%)'!C162</f>
        <v>0</v>
      </c>
      <c r="D155" s="16">
        <f>'Monthly(3%)'!E162</f>
        <v>0</v>
      </c>
      <c r="E155" s="16">
        <f>'Monthly(3%)'!F162</f>
        <v>0</v>
      </c>
      <c r="F155" s="16">
        <f>'Monthly(3%)'!J162</f>
        <v>0</v>
      </c>
      <c r="G155" s="16">
        <f>'Monthly(3%)'!K162</f>
        <v>0</v>
      </c>
    </row>
    <row r="156" spans="1:7" x14ac:dyDescent="0.25">
      <c r="A156" s="28">
        <f>'Monthly(3%)'!A163</f>
        <v>142</v>
      </c>
      <c r="B156" s="44">
        <f>'Monthly(3%)'!B163</f>
        <v>49583</v>
      </c>
      <c r="C156" s="16">
        <f>'Monthly(3%)'!C163</f>
        <v>0</v>
      </c>
      <c r="D156" s="16">
        <f>'Monthly(3%)'!E163</f>
        <v>0</v>
      </c>
      <c r="E156" s="16">
        <f>'Monthly(3%)'!F163</f>
        <v>0</v>
      </c>
      <c r="F156" s="16">
        <f>'Monthly(3%)'!J163</f>
        <v>0</v>
      </c>
      <c r="G156" s="16">
        <f>'Monthly(3%)'!K163</f>
        <v>0</v>
      </c>
    </row>
    <row r="157" spans="1:7" x14ac:dyDescent="0.25">
      <c r="A157" s="28">
        <f>'Monthly(3%)'!A164</f>
        <v>143</v>
      </c>
      <c r="B157" s="44">
        <f>'Monthly(3%)'!B164</f>
        <v>49614</v>
      </c>
      <c r="C157" s="16">
        <f>'Monthly(3%)'!C164</f>
        <v>0</v>
      </c>
      <c r="D157" s="16">
        <f>'Monthly(3%)'!E164</f>
        <v>0</v>
      </c>
      <c r="E157" s="16">
        <f>'Monthly(3%)'!F164</f>
        <v>0</v>
      </c>
      <c r="F157" s="16">
        <f>'Monthly(3%)'!J164</f>
        <v>0</v>
      </c>
      <c r="G157" s="16">
        <f>'Monthly(3%)'!K164</f>
        <v>0</v>
      </c>
    </row>
    <row r="158" spans="1:7" x14ac:dyDescent="0.25">
      <c r="A158" s="28">
        <f>'Monthly(3%)'!A165</f>
        <v>144</v>
      </c>
      <c r="B158" s="44">
        <f>'Monthly(3%)'!B165</f>
        <v>49644</v>
      </c>
      <c r="C158" s="16">
        <f>'Monthly(3%)'!C165</f>
        <v>0</v>
      </c>
      <c r="D158" s="16">
        <f>'Monthly(3%)'!E165</f>
        <v>0</v>
      </c>
      <c r="E158" s="16">
        <f>'Monthly(3%)'!F165</f>
        <v>0</v>
      </c>
      <c r="F158" s="16">
        <f>'Monthly(3%)'!J165</f>
        <v>0</v>
      </c>
      <c r="G158" s="16">
        <f>'Monthly(3%)'!K165</f>
        <v>0</v>
      </c>
    </row>
    <row r="159" spans="1:7" x14ac:dyDescent="0.25">
      <c r="A159" s="28">
        <f>'Monthly(3%)'!A166</f>
        <v>145</v>
      </c>
      <c r="B159" s="44">
        <f>'Monthly(3%)'!B166</f>
        <v>49675</v>
      </c>
      <c r="C159" s="16">
        <f>'Monthly(3%)'!C166</f>
        <v>0</v>
      </c>
      <c r="D159" s="16">
        <f>'Monthly(3%)'!E166</f>
        <v>0</v>
      </c>
      <c r="E159" s="16">
        <f>'Monthly(3%)'!F166</f>
        <v>0</v>
      </c>
      <c r="F159" s="16">
        <f>'Monthly(3%)'!J166</f>
        <v>0</v>
      </c>
      <c r="G159" s="16">
        <f>'Monthly(3%)'!K166</f>
        <v>0</v>
      </c>
    </row>
    <row r="160" spans="1:7" x14ac:dyDescent="0.25">
      <c r="A160" s="28">
        <f>'Monthly(3%)'!A167</f>
        <v>146</v>
      </c>
      <c r="B160" s="44">
        <f>'Monthly(3%)'!B167</f>
        <v>49706</v>
      </c>
      <c r="C160" s="16">
        <f>'Monthly(3%)'!C167</f>
        <v>0</v>
      </c>
      <c r="D160" s="16">
        <f>'Monthly(3%)'!E167</f>
        <v>0</v>
      </c>
      <c r="E160" s="16">
        <f>'Monthly(3%)'!F167</f>
        <v>0</v>
      </c>
      <c r="F160" s="16">
        <f>'Monthly(3%)'!J167</f>
        <v>0</v>
      </c>
      <c r="G160" s="16">
        <f>'Monthly(3%)'!K167</f>
        <v>0</v>
      </c>
    </row>
    <row r="161" spans="1:7" x14ac:dyDescent="0.25">
      <c r="A161" s="28">
        <f>'Monthly(3%)'!A168</f>
        <v>147</v>
      </c>
      <c r="B161" s="44">
        <f>'Monthly(3%)'!B168</f>
        <v>49735</v>
      </c>
      <c r="C161" s="16">
        <f>'Monthly(3%)'!C168</f>
        <v>0</v>
      </c>
      <c r="D161" s="16">
        <f>'Monthly(3%)'!E168</f>
        <v>0</v>
      </c>
      <c r="E161" s="16">
        <f>'Monthly(3%)'!F168</f>
        <v>0</v>
      </c>
      <c r="F161" s="16">
        <f>'Monthly(3%)'!J168</f>
        <v>0</v>
      </c>
      <c r="G161" s="16">
        <f>'Monthly(3%)'!K168</f>
        <v>0</v>
      </c>
    </row>
    <row r="162" spans="1:7" x14ac:dyDescent="0.25">
      <c r="A162" s="28">
        <f>'Monthly(3%)'!A169</f>
        <v>148</v>
      </c>
      <c r="B162" s="44">
        <f>'Monthly(3%)'!B169</f>
        <v>49766</v>
      </c>
      <c r="C162" s="16">
        <f>'Monthly(3%)'!C169</f>
        <v>0</v>
      </c>
      <c r="D162" s="16">
        <f>'Monthly(3%)'!E169</f>
        <v>0</v>
      </c>
      <c r="E162" s="16">
        <f>'Monthly(3%)'!F169</f>
        <v>0</v>
      </c>
      <c r="F162" s="16">
        <f>'Monthly(3%)'!J169</f>
        <v>0</v>
      </c>
      <c r="G162" s="16">
        <f>'Monthly(3%)'!K169</f>
        <v>0</v>
      </c>
    </row>
    <row r="163" spans="1:7" x14ac:dyDescent="0.25">
      <c r="A163" s="28">
        <f>'Monthly(3%)'!A170</f>
        <v>149</v>
      </c>
      <c r="B163" s="44">
        <f>'Monthly(3%)'!B170</f>
        <v>49796</v>
      </c>
      <c r="C163" s="16">
        <f>'Monthly(3%)'!C170</f>
        <v>0</v>
      </c>
      <c r="D163" s="16">
        <f>'Monthly(3%)'!E170</f>
        <v>0</v>
      </c>
      <c r="E163" s="16">
        <f>'Monthly(3%)'!F170</f>
        <v>0</v>
      </c>
      <c r="F163" s="16">
        <f>'Monthly(3%)'!J170</f>
        <v>0</v>
      </c>
      <c r="G163" s="16">
        <f>'Monthly(3%)'!K170</f>
        <v>0</v>
      </c>
    </row>
    <row r="164" spans="1:7" x14ac:dyDescent="0.25">
      <c r="A164" s="28">
        <f>'Monthly(3%)'!A171</f>
        <v>150</v>
      </c>
      <c r="B164" s="44">
        <f>'Monthly(3%)'!B171</f>
        <v>49827</v>
      </c>
      <c r="C164" s="16">
        <f>'Monthly(3%)'!C171</f>
        <v>0</v>
      </c>
      <c r="D164" s="16">
        <f>'Monthly(3%)'!E171</f>
        <v>0</v>
      </c>
      <c r="E164" s="16">
        <f>'Monthly(3%)'!F171</f>
        <v>0</v>
      </c>
      <c r="F164" s="16">
        <f>'Monthly(3%)'!J171</f>
        <v>0</v>
      </c>
      <c r="G164" s="16">
        <f>'Monthly(3%)'!K171</f>
        <v>0</v>
      </c>
    </row>
    <row r="165" spans="1:7" x14ac:dyDescent="0.25">
      <c r="A165" s="28">
        <f>'Monthly(3%)'!A172</f>
        <v>151</v>
      </c>
      <c r="B165" s="44">
        <f>'Monthly(3%)'!B172</f>
        <v>49857</v>
      </c>
      <c r="C165" s="16">
        <f>'Monthly(3%)'!C172</f>
        <v>0</v>
      </c>
      <c r="D165" s="16">
        <f>'Monthly(3%)'!E172</f>
        <v>0</v>
      </c>
      <c r="E165" s="16">
        <f>'Monthly(3%)'!F172</f>
        <v>0</v>
      </c>
      <c r="F165" s="16">
        <f>'Monthly(3%)'!J172</f>
        <v>0</v>
      </c>
      <c r="G165" s="16">
        <f>'Monthly(3%)'!K172</f>
        <v>0</v>
      </c>
    </row>
    <row r="166" spans="1:7" x14ac:dyDescent="0.25">
      <c r="A166" s="28">
        <f>'Monthly(3%)'!A173</f>
        <v>152</v>
      </c>
      <c r="B166" s="44">
        <f>'Monthly(3%)'!B173</f>
        <v>49888</v>
      </c>
      <c r="C166" s="16">
        <f>'Monthly(3%)'!C173</f>
        <v>0</v>
      </c>
      <c r="D166" s="16">
        <f>'Monthly(3%)'!E173</f>
        <v>0</v>
      </c>
      <c r="E166" s="16">
        <f>'Monthly(3%)'!F173</f>
        <v>0</v>
      </c>
      <c r="F166" s="16">
        <f>'Monthly(3%)'!J173</f>
        <v>0</v>
      </c>
      <c r="G166" s="16">
        <f>'Monthly(3%)'!K173</f>
        <v>0</v>
      </c>
    </row>
    <row r="167" spans="1:7" x14ac:dyDescent="0.25">
      <c r="A167" s="28">
        <f>'Monthly(3%)'!A174</f>
        <v>153</v>
      </c>
      <c r="B167" s="44">
        <f>'Monthly(3%)'!B174</f>
        <v>49919</v>
      </c>
      <c r="C167" s="16">
        <f>'Monthly(3%)'!C174</f>
        <v>0</v>
      </c>
      <c r="D167" s="16">
        <f>'Monthly(3%)'!E174</f>
        <v>0</v>
      </c>
      <c r="E167" s="16">
        <f>'Monthly(3%)'!F174</f>
        <v>0</v>
      </c>
      <c r="F167" s="16">
        <f>'Monthly(3%)'!J174</f>
        <v>0</v>
      </c>
      <c r="G167" s="16">
        <f>'Monthly(3%)'!K174</f>
        <v>0</v>
      </c>
    </row>
    <row r="168" spans="1:7" x14ac:dyDescent="0.25">
      <c r="A168" s="28">
        <f>'Monthly(3%)'!A175</f>
        <v>154</v>
      </c>
      <c r="B168" s="44">
        <f>'Monthly(3%)'!B175</f>
        <v>49949</v>
      </c>
      <c r="C168" s="16">
        <f>'Monthly(3%)'!C175</f>
        <v>0</v>
      </c>
      <c r="D168" s="16">
        <f>'Monthly(3%)'!E175</f>
        <v>0</v>
      </c>
      <c r="E168" s="16">
        <f>'Monthly(3%)'!F175</f>
        <v>0</v>
      </c>
      <c r="F168" s="16">
        <f>'Monthly(3%)'!J175</f>
        <v>0</v>
      </c>
      <c r="G168" s="16">
        <f>'Monthly(3%)'!K175</f>
        <v>0</v>
      </c>
    </row>
    <row r="169" spans="1:7" x14ac:dyDescent="0.25">
      <c r="A169" s="28">
        <f>'Monthly(3%)'!A176</f>
        <v>155</v>
      </c>
      <c r="B169" s="44">
        <f>'Monthly(3%)'!B176</f>
        <v>49980</v>
      </c>
      <c r="C169" s="16">
        <f>'Monthly(3%)'!C176</f>
        <v>0</v>
      </c>
      <c r="D169" s="16">
        <f>'Monthly(3%)'!E176</f>
        <v>0</v>
      </c>
      <c r="E169" s="16">
        <f>'Monthly(3%)'!F176</f>
        <v>0</v>
      </c>
      <c r="F169" s="16">
        <f>'Monthly(3%)'!J176</f>
        <v>0</v>
      </c>
      <c r="G169" s="16">
        <f>'Monthly(3%)'!K176</f>
        <v>0</v>
      </c>
    </row>
    <row r="170" spans="1:7" x14ac:dyDescent="0.25">
      <c r="A170" s="28">
        <f>'Monthly(3%)'!A177</f>
        <v>156</v>
      </c>
      <c r="B170" s="44">
        <f>'Monthly(3%)'!B177</f>
        <v>50010</v>
      </c>
      <c r="C170" s="16">
        <f>'Monthly(3%)'!C177</f>
        <v>0</v>
      </c>
      <c r="D170" s="16">
        <f>'Monthly(3%)'!E177</f>
        <v>0</v>
      </c>
      <c r="E170" s="16">
        <f>'Monthly(3%)'!F177</f>
        <v>0</v>
      </c>
      <c r="F170" s="16">
        <f>'Monthly(3%)'!J177</f>
        <v>0</v>
      </c>
      <c r="G170" s="16">
        <f>'Monthly(3%)'!K177</f>
        <v>0</v>
      </c>
    </row>
    <row r="171" spans="1:7" x14ac:dyDescent="0.25">
      <c r="A171" s="28">
        <f>'Monthly(3%)'!A178</f>
        <v>157</v>
      </c>
      <c r="B171" s="44">
        <f>'Monthly(3%)'!B178</f>
        <v>50041</v>
      </c>
      <c r="C171" s="16">
        <f>'Monthly(3%)'!C178</f>
        <v>0</v>
      </c>
      <c r="D171" s="16">
        <f>'Monthly(3%)'!E178</f>
        <v>0</v>
      </c>
      <c r="E171" s="16">
        <f>'Monthly(3%)'!F178</f>
        <v>0</v>
      </c>
      <c r="F171" s="16">
        <f>'Monthly(3%)'!J178</f>
        <v>0</v>
      </c>
      <c r="G171" s="16">
        <f>'Monthly(3%)'!K178</f>
        <v>0</v>
      </c>
    </row>
    <row r="172" spans="1:7" x14ac:dyDescent="0.25">
      <c r="A172" s="28">
        <f>'Monthly(3%)'!A179</f>
        <v>158</v>
      </c>
      <c r="B172" s="44">
        <f>'Monthly(3%)'!B179</f>
        <v>50072</v>
      </c>
      <c r="C172" s="16">
        <f>'Monthly(3%)'!C179</f>
        <v>0</v>
      </c>
      <c r="D172" s="16">
        <f>'Monthly(3%)'!E179</f>
        <v>0</v>
      </c>
      <c r="E172" s="16">
        <f>'Monthly(3%)'!F179</f>
        <v>0</v>
      </c>
      <c r="F172" s="16">
        <f>'Monthly(3%)'!J179</f>
        <v>0</v>
      </c>
      <c r="G172" s="16">
        <f>'Monthly(3%)'!K179</f>
        <v>0</v>
      </c>
    </row>
    <row r="173" spans="1:7" x14ac:dyDescent="0.25">
      <c r="A173" s="28">
        <f>'Monthly(3%)'!A180</f>
        <v>159</v>
      </c>
      <c r="B173" s="44">
        <f>'Monthly(3%)'!B180</f>
        <v>50100</v>
      </c>
      <c r="C173" s="16">
        <f>'Monthly(3%)'!C180</f>
        <v>0</v>
      </c>
      <c r="D173" s="16">
        <f>'Monthly(3%)'!E180</f>
        <v>0</v>
      </c>
      <c r="E173" s="16">
        <f>'Monthly(3%)'!F180</f>
        <v>0</v>
      </c>
      <c r="F173" s="16">
        <f>'Monthly(3%)'!J180</f>
        <v>0</v>
      </c>
      <c r="G173" s="16">
        <f>'Monthly(3%)'!K180</f>
        <v>0</v>
      </c>
    </row>
    <row r="174" spans="1:7" x14ac:dyDescent="0.25">
      <c r="A174" s="28">
        <f>'Monthly(3%)'!A181</f>
        <v>160</v>
      </c>
      <c r="B174" s="44">
        <f>'Monthly(3%)'!B181</f>
        <v>50131</v>
      </c>
      <c r="C174" s="16">
        <f>'Monthly(3%)'!C181</f>
        <v>0</v>
      </c>
      <c r="D174" s="16">
        <f>'Monthly(3%)'!E181</f>
        <v>0</v>
      </c>
      <c r="E174" s="16">
        <f>'Monthly(3%)'!F181</f>
        <v>0</v>
      </c>
      <c r="F174" s="16">
        <f>'Monthly(3%)'!J181</f>
        <v>0</v>
      </c>
      <c r="G174" s="16">
        <f>'Monthly(3%)'!K181</f>
        <v>0</v>
      </c>
    </row>
    <row r="175" spans="1:7" x14ac:dyDescent="0.25">
      <c r="A175" s="28">
        <f>'Monthly(3%)'!A182</f>
        <v>161</v>
      </c>
      <c r="B175" s="44">
        <f>'Monthly(3%)'!B182</f>
        <v>50161</v>
      </c>
      <c r="C175" s="16">
        <f>'Monthly(3%)'!C182</f>
        <v>0</v>
      </c>
      <c r="D175" s="16">
        <f>'Monthly(3%)'!E182</f>
        <v>0</v>
      </c>
      <c r="E175" s="16">
        <f>'Monthly(3%)'!F182</f>
        <v>0</v>
      </c>
      <c r="F175" s="16">
        <f>'Monthly(3%)'!J182</f>
        <v>0</v>
      </c>
      <c r="G175" s="16">
        <f>'Monthly(3%)'!K182</f>
        <v>0</v>
      </c>
    </row>
    <row r="176" spans="1:7" x14ac:dyDescent="0.25">
      <c r="A176" s="28">
        <f>'Monthly(3%)'!A183</f>
        <v>162</v>
      </c>
      <c r="B176" s="44">
        <f>'Monthly(3%)'!B183</f>
        <v>50192</v>
      </c>
      <c r="C176" s="16">
        <f>'Monthly(3%)'!C183</f>
        <v>0</v>
      </c>
      <c r="D176" s="16">
        <f>'Monthly(3%)'!E183</f>
        <v>0</v>
      </c>
      <c r="E176" s="16">
        <f>'Monthly(3%)'!F183</f>
        <v>0</v>
      </c>
      <c r="F176" s="16">
        <f>'Monthly(3%)'!J183</f>
        <v>0</v>
      </c>
      <c r="G176" s="16">
        <f>'Monthly(3%)'!K183</f>
        <v>0</v>
      </c>
    </row>
    <row r="177" spans="1:7" x14ac:dyDescent="0.25">
      <c r="A177" s="28">
        <f>'Monthly(3%)'!A184</f>
        <v>163</v>
      </c>
      <c r="B177" s="44">
        <f>'Monthly(3%)'!B184</f>
        <v>50222</v>
      </c>
      <c r="C177" s="16">
        <f>'Monthly(3%)'!C184</f>
        <v>0</v>
      </c>
      <c r="D177" s="16">
        <f>'Monthly(3%)'!E184</f>
        <v>0</v>
      </c>
      <c r="E177" s="16">
        <f>'Monthly(3%)'!F184</f>
        <v>0</v>
      </c>
      <c r="F177" s="16">
        <f>'Monthly(3%)'!J184</f>
        <v>0</v>
      </c>
      <c r="G177" s="16">
        <f>'Monthly(3%)'!K184</f>
        <v>0</v>
      </c>
    </row>
    <row r="178" spans="1:7" x14ac:dyDescent="0.25">
      <c r="A178" s="28">
        <f>'Monthly(3%)'!A185</f>
        <v>164</v>
      </c>
      <c r="B178" s="44">
        <f>'Monthly(3%)'!B185</f>
        <v>50253</v>
      </c>
      <c r="C178" s="16">
        <f>'Monthly(3%)'!C185</f>
        <v>0</v>
      </c>
      <c r="D178" s="16">
        <f>'Monthly(3%)'!E185</f>
        <v>0</v>
      </c>
      <c r="E178" s="16">
        <f>'Monthly(3%)'!F185</f>
        <v>0</v>
      </c>
      <c r="F178" s="16">
        <f>'Monthly(3%)'!J185</f>
        <v>0</v>
      </c>
      <c r="G178" s="16">
        <f>'Monthly(3%)'!K185</f>
        <v>0</v>
      </c>
    </row>
    <row r="179" spans="1:7" x14ac:dyDescent="0.25">
      <c r="A179" s="28">
        <f>'Monthly(3%)'!A186</f>
        <v>165</v>
      </c>
      <c r="B179" s="44">
        <f>'Monthly(3%)'!B186</f>
        <v>50284</v>
      </c>
      <c r="C179" s="16">
        <f>'Monthly(3%)'!C186</f>
        <v>0</v>
      </c>
      <c r="D179" s="16">
        <f>'Monthly(3%)'!E186</f>
        <v>0</v>
      </c>
      <c r="E179" s="16">
        <f>'Monthly(3%)'!F186</f>
        <v>0</v>
      </c>
      <c r="F179" s="16">
        <f>'Monthly(3%)'!J186</f>
        <v>0</v>
      </c>
      <c r="G179" s="16">
        <f>'Monthly(3%)'!K186</f>
        <v>0</v>
      </c>
    </row>
    <row r="180" spans="1:7" x14ac:dyDescent="0.25">
      <c r="A180" s="28">
        <f>'Monthly(3%)'!A187</f>
        <v>166</v>
      </c>
      <c r="B180" s="44">
        <f>'Monthly(3%)'!B187</f>
        <v>50314</v>
      </c>
      <c r="C180" s="16">
        <f>'Monthly(3%)'!C187</f>
        <v>0</v>
      </c>
      <c r="D180" s="16">
        <f>'Monthly(3%)'!E187</f>
        <v>0</v>
      </c>
      <c r="E180" s="16">
        <f>'Monthly(3%)'!F187</f>
        <v>0</v>
      </c>
      <c r="F180" s="16">
        <f>'Monthly(3%)'!J187</f>
        <v>0</v>
      </c>
      <c r="G180" s="16">
        <f>'Monthly(3%)'!K187</f>
        <v>0</v>
      </c>
    </row>
    <row r="181" spans="1:7" x14ac:dyDescent="0.25">
      <c r="A181" s="28">
        <f>'Monthly(3%)'!A188</f>
        <v>167</v>
      </c>
      <c r="B181" s="44">
        <f>'Monthly(3%)'!B188</f>
        <v>50345</v>
      </c>
      <c r="C181" s="16">
        <f>'Monthly(3%)'!C188</f>
        <v>0</v>
      </c>
      <c r="D181" s="16">
        <f>'Monthly(3%)'!E188</f>
        <v>0</v>
      </c>
      <c r="E181" s="16">
        <f>'Monthly(3%)'!F188</f>
        <v>0</v>
      </c>
      <c r="F181" s="16">
        <f>'Monthly(3%)'!J188</f>
        <v>0</v>
      </c>
      <c r="G181" s="16">
        <f>'Monthly(3%)'!K188</f>
        <v>0</v>
      </c>
    </row>
    <row r="182" spans="1:7" x14ac:dyDescent="0.25">
      <c r="A182" s="28">
        <f>'Monthly(3%)'!A189</f>
        <v>168</v>
      </c>
      <c r="B182" s="44">
        <f>'Monthly(3%)'!B189</f>
        <v>50375</v>
      </c>
      <c r="C182" s="16">
        <f>'Monthly(3%)'!C189</f>
        <v>0</v>
      </c>
      <c r="D182" s="16">
        <f>'Monthly(3%)'!E189</f>
        <v>0</v>
      </c>
      <c r="E182" s="16">
        <f>'Monthly(3%)'!F189</f>
        <v>0</v>
      </c>
      <c r="F182" s="16">
        <f>'Monthly(3%)'!J189</f>
        <v>0</v>
      </c>
      <c r="G182" s="16">
        <f>'Monthly(3%)'!K189</f>
        <v>0</v>
      </c>
    </row>
    <row r="183" spans="1:7" x14ac:dyDescent="0.25">
      <c r="A183" s="28">
        <f>'Monthly(3%)'!A190</f>
        <v>169</v>
      </c>
      <c r="B183" s="44">
        <f>'Monthly(3%)'!B190</f>
        <v>50406</v>
      </c>
      <c r="C183" s="16">
        <f>'Monthly(3%)'!C190</f>
        <v>0</v>
      </c>
      <c r="D183" s="16">
        <f>'Monthly(3%)'!E190</f>
        <v>0</v>
      </c>
      <c r="E183" s="16">
        <f>'Monthly(3%)'!F190</f>
        <v>0</v>
      </c>
      <c r="F183" s="16">
        <f>'Monthly(3%)'!J190</f>
        <v>0</v>
      </c>
      <c r="G183" s="16">
        <f>'Monthly(3%)'!K190</f>
        <v>0</v>
      </c>
    </row>
    <row r="184" spans="1:7" x14ac:dyDescent="0.25">
      <c r="A184" s="28">
        <f>'Monthly(3%)'!A191</f>
        <v>170</v>
      </c>
      <c r="B184" s="44">
        <f>'Monthly(3%)'!B191</f>
        <v>50437</v>
      </c>
      <c r="C184" s="16">
        <f>'Monthly(3%)'!C191</f>
        <v>0</v>
      </c>
      <c r="D184" s="16">
        <f>'Monthly(3%)'!E191</f>
        <v>0</v>
      </c>
      <c r="E184" s="16">
        <f>'Monthly(3%)'!F191</f>
        <v>0</v>
      </c>
      <c r="F184" s="16">
        <f>'Monthly(3%)'!J191</f>
        <v>0</v>
      </c>
      <c r="G184" s="16">
        <f>'Monthly(3%)'!K191</f>
        <v>0</v>
      </c>
    </row>
    <row r="185" spans="1:7" x14ac:dyDescent="0.25">
      <c r="A185" s="28">
        <f>'Monthly(3%)'!A192</f>
        <v>171</v>
      </c>
      <c r="B185" s="44">
        <f>'Monthly(3%)'!B192</f>
        <v>50465</v>
      </c>
      <c r="C185" s="16">
        <f>'Monthly(3%)'!C192</f>
        <v>0</v>
      </c>
      <c r="D185" s="16">
        <f>'Monthly(3%)'!E192</f>
        <v>0</v>
      </c>
      <c r="E185" s="16">
        <f>'Monthly(3%)'!F192</f>
        <v>0</v>
      </c>
      <c r="F185" s="16">
        <f>'Monthly(3%)'!J192</f>
        <v>0</v>
      </c>
      <c r="G185" s="16">
        <f>'Monthly(3%)'!K192</f>
        <v>0</v>
      </c>
    </row>
    <row r="186" spans="1:7" x14ac:dyDescent="0.25">
      <c r="A186" s="28">
        <f>'Monthly(3%)'!A193</f>
        <v>172</v>
      </c>
      <c r="B186" s="44">
        <f>'Monthly(3%)'!B193</f>
        <v>50496</v>
      </c>
      <c r="C186" s="16">
        <f>'Monthly(3%)'!C193</f>
        <v>0</v>
      </c>
      <c r="D186" s="16">
        <f>'Monthly(3%)'!E193</f>
        <v>0</v>
      </c>
      <c r="E186" s="16">
        <f>'Monthly(3%)'!F193</f>
        <v>0</v>
      </c>
      <c r="F186" s="16">
        <f>'Monthly(3%)'!J193</f>
        <v>0</v>
      </c>
      <c r="G186" s="16">
        <f>'Monthly(3%)'!K193</f>
        <v>0</v>
      </c>
    </row>
    <row r="187" spans="1:7" x14ac:dyDescent="0.25">
      <c r="A187" s="28">
        <f>'Monthly(3%)'!A194</f>
        <v>173</v>
      </c>
      <c r="B187" s="44">
        <f>'Monthly(3%)'!B194</f>
        <v>50526</v>
      </c>
      <c r="C187" s="16">
        <f>'Monthly(3%)'!C194</f>
        <v>0</v>
      </c>
      <c r="D187" s="16">
        <f>'Monthly(3%)'!E194</f>
        <v>0</v>
      </c>
      <c r="E187" s="16">
        <f>'Monthly(3%)'!F194</f>
        <v>0</v>
      </c>
      <c r="F187" s="16">
        <f>'Monthly(3%)'!J194</f>
        <v>0</v>
      </c>
      <c r="G187" s="16">
        <f>'Monthly(3%)'!K194</f>
        <v>0</v>
      </c>
    </row>
    <row r="188" spans="1:7" x14ac:dyDescent="0.25">
      <c r="A188" s="28">
        <f>'Monthly(3%)'!A195</f>
        <v>174</v>
      </c>
      <c r="B188" s="44">
        <f>'Monthly(3%)'!B195</f>
        <v>50557</v>
      </c>
      <c r="C188" s="16">
        <f>'Monthly(3%)'!C195</f>
        <v>0</v>
      </c>
      <c r="D188" s="16">
        <f>'Monthly(3%)'!E195</f>
        <v>0</v>
      </c>
      <c r="E188" s="16">
        <f>'Monthly(3%)'!F195</f>
        <v>0</v>
      </c>
      <c r="F188" s="16">
        <f>'Monthly(3%)'!J195</f>
        <v>0</v>
      </c>
      <c r="G188" s="16">
        <f>'Monthly(3%)'!K195</f>
        <v>0</v>
      </c>
    </row>
    <row r="189" spans="1:7" x14ac:dyDescent="0.25">
      <c r="A189" s="28">
        <f>'Monthly(3%)'!A196</f>
        <v>175</v>
      </c>
      <c r="B189" s="44">
        <f>'Monthly(3%)'!B196</f>
        <v>50587</v>
      </c>
      <c r="C189" s="16">
        <f>'Monthly(3%)'!C196</f>
        <v>0</v>
      </c>
      <c r="D189" s="16">
        <f>'Monthly(3%)'!E196</f>
        <v>0</v>
      </c>
      <c r="E189" s="16">
        <f>'Monthly(3%)'!F196</f>
        <v>0</v>
      </c>
      <c r="F189" s="16">
        <f>'Monthly(3%)'!J196</f>
        <v>0</v>
      </c>
      <c r="G189" s="16">
        <f>'Monthly(3%)'!K196</f>
        <v>0</v>
      </c>
    </row>
    <row r="190" spans="1:7" x14ac:dyDescent="0.25">
      <c r="A190" s="28">
        <f>'Monthly(3%)'!A197</f>
        <v>176</v>
      </c>
      <c r="B190" s="44">
        <f>'Monthly(3%)'!B197</f>
        <v>50618</v>
      </c>
      <c r="C190" s="16">
        <f>'Monthly(3%)'!C197</f>
        <v>0</v>
      </c>
      <c r="D190" s="16">
        <f>'Monthly(3%)'!E197</f>
        <v>0</v>
      </c>
      <c r="E190" s="16">
        <f>'Monthly(3%)'!F197</f>
        <v>0</v>
      </c>
      <c r="F190" s="16">
        <f>'Monthly(3%)'!J197</f>
        <v>0</v>
      </c>
      <c r="G190" s="16">
        <f>'Monthly(3%)'!K197</f>
        <v>0</v>
      </c>
    </row>
    <row r="191" spans="1:7" x14ac:dyDescent="0.25">
      <c r="A191" s="28">
        <f>'Monthly(3%)'!A198</f>
        <v>177</v>
      </c>
      <c r="B191" s="44">
        <f>'Monthly(3%)'!B198</f>
        <v>50649</v>
      </c>
      <c r="C191" s="16">
        <f>'Monthly(3%)'!C198</f>
        <v>0</v>
      </c>
      <c r="D191" s="16">
        <f>'Monthly(3%)'!E198</f>
        <v>0</v>
      </c>
      <c r="E191" s="16">
        <f>'Monthly(3%)'!F198</f>
        <v>0</v>
      </c>
      <c r="F191" s="16">
        <f>'Monthly(3%)'!J198</f>
        <v>0</v>
      </c>
      <c r="G191" s="16">
        <f>'Monthly(3%)'!K198</f>
        <v>0</v>
      </c>
    </row>
    <row r="192" spans="1:7" x14ac:dyDescent="0.25">
      <c r="A192" s="28">
        <f>'Monthly(3%)'!A199</f>
        <v>178</v>
      </c>
      <c r="B192" s="44">
        <f>'Monthly(3%)'!B199</f>
        <v>50679</v>
      </c>
      <c r="C192" s="16">
        <f>'Monthly(3%)'!C199</f>
        <v>0</v>
      </c>
      <c r="D192" s="16">
        <f>'Monthly(3%)'!E199</f>
        <v>0</v>
      </c>
      <c r="E192" s="16">
        <f>'Monthly(3%)'!F199</f>
        <v>0</v>
      </c>
      <c r="F192" s="16">
        <f>'Monthly(3%)'!J199</f>
        <v>0</v>
      </c>
      <c r="G192" s="16">
        <f>'Monthly(3%)'!K199</f>
        <v>0</v>
      </c>
    </row>
    <row r="193" spans="1:7" x14ac:dyDescent="0.25">
      <c r="A193" s="28">
        <f>'Monthly(3%)'!A200</f>
        <v>179</v>
      </c>
      <c r="B193" s="44">
        <f>'Monthly(3%)'!B200</f>
        <v>50710</v>
      </c>
      <c r="C193" s="16">
        <f>'Monthly(3%)'!C200</f>
        <v>0</v>
      </c>
      <c r="D193" s="16">
        <f>'Monthly(3%)'!E200</f>
        <v>0</v>
      </c>
      <c r="E193" s="16">
        <f>'Monthly(3%)'!F200</f>
        <v>0</v>
      </c>
      <c r="F193" s="16">
        <f>'Monthly(3%)'!J200</f>
        <v>0</v>
      </c>
      <c r="G193" s="16">
        <f>'Monthly(3%)'!K200</f>
        <v>0</v>
      </c>
    </row>
    <row r="194" spans="1:7" x14ac:dyDescent="0.25">
      <c r="A194" s="28">
        <f>'Monthly(3%)'!A201</f>
        <v>180</v>
      </c>
      <c r="B194" s="44">
        <f>'Monthly(3%)'!B201</f>
        <v>50740</v>
      </c>
      <c r="C194" s="16">
        <f>'Monthly(3%)'!C201</f>
        <v>0</v>
      </c>
      <c r="D194" s="16">
        <f>'Monthly(3%)'!E201</f>
        <v>0</v>
      </c>
      <c r="E194" s="16">
        <f>'Monthly(3%)'!F201</f>
        <v>0</v>
      </c>
      <c r="F194" s="16">
        <f>'Monthly(3%)'!J201</f>
        <v>0</v>
      </c>
      <c r="G194" s="16">
        <f>'Monthly(3%)'!K201</f>
        <v>0</v>
      </c>
    </row>
    <row r="195" spans="1:7" x14ac:dyDescent="0.25">
      <c r="A195" s="28">
        <f>'Monthly(3%)'!A202</f>
        <v>181</v>
      </c>
      <c r="B195" s="44">
        <f>'Monthly(3%)'!B202</f>
        <v>50771</v>
      </c>
      <c r="C195" s="16">
        <f>'Monthly(3%)'!C202</f>
        <v>0</v>
      </c>
      <c r="D195" s="16">
        <f>'Monthly(3%)'!E202</f>
        <v>0</v>
      </c>
      <c r="E195" s="16">
        <f>'Monthly(3%)'!F202</f>
        <v>0</v>
      </c>
      <c r="F195" s="16">
        <f>'Monthly(3%)'!J202</f>
        <v>0</v>
      </c>
      <c r="G195" s="16">
        <f>'Monthly(3%)'!K202</f>
        <v>0</v>
      </c>
    </row>
    <row r="196" spans="1:7" x14ac:dyDescent="0.25">
      <c r="A196" s="28">
        <f>'Monthly(3%)'!A203</f>
        <v>182</v>
      </c>
      <c r="B196" s="44">
        <f>'Monthly(3%)'!B203</f>
        <v>50802</v>
      </c>
      <c r="C196" s="16">
        <f>'Monthly(3%)'!C203</f>
        <v>0</v>
      </c>
      <c r="D196" s="16">
        <f>'Monthly(3%)'!E203</f>
        <v>0</v>
      </c>
      <c r="E196" s="16">
        <f>'Monthly(3%)'!F203</f>
        <v>0</v>
      </c>
      <c r="F196" s="16">
        <f>'Monthly(3%)'!J203</f>
        <v>0</v>
      </c>
      <c r="G196" s="16">
        <f>'Monthly(3%)'!K203</f>
        <v>0</v>
      </c>
    </row>
    <row r="197" spans="1:7" x14ac:dyDescent="0.25">
      <c r="A197" s="28">
        <f>'Monthly(3%)'!A204</f>
        <v>183</v>
      </c>
      <c r="B197" s="44">
        <f>'Monthly(3%)'!B204</f>
        <v>50830</v>
      </c>
      <c r="C197" s="16">
        <f>'Monthly(3%)'!C204</f>
        <v>0</v>
      </c>
      <c r="D197" s="16">
        <f>'Monthly(3%)'!E204</f>
        <v>0</v>
      </c>
      <c r="E197" s="16">
        <f>'Monthly(3%)'!F204</f>
        <v>0</v>
      </c>
      <c r="F197" s="16">
        <f>'Monthly(3%)'!J204</f>
        <v>0</v>
      </c>
      <c r="G197" s="16">
        <f>'Monthly(3%)'!K204</f>
        <v>0</v>
      </c>
    </row>
    <row r="198" spans="1:7" x14ac:dyDescent="0.25">
      <c r="A198" s="28">
        <f>'Monthly(3%)'!A205</f>
        <v>184</v>
      </c>
      <c r="B198" s="44">
        <f>'Monthly(3%)'!B205</f>
        <v>50861</v>
      </c>
      <c r="C198" s="16">
        <f>'Monthly(3%)'!C205</f>
        <v>0</v>
      </c>
      <c r="D198" s="16">
        <f>'Monthly(3%)'!E205</f>
        <v>0</v>
      </c>
      <c r="E198" s="16">
        <f>'Monthly(3%)'!F205</f>
        <v>0</v>
      </c>
      <c r="F198" s="16">
        <f>'Monthly(3%)'!J205</f>
        <v>0</v>
      </c>
      <c r="G198" s="16">
        <f>'Monthly(3%)'!K205</f>
        <v>0</v>
      </c>
    </row>
    <row r="199" spans="1:7" x14ac:dyDescent="0.25">
      <c r="A199" s="28">
        <f>'Monthly(3%)'!A206</f>
        <v>185</v>
      </c>
      <c r="B199" s="44">
        <f>'Monthly(3%)'!B206</f>
        <v>50891</v>
      </c>
      <c r="C199" s="16">
        <f>'Monthly(3%)'!C206</f>
        <v>0</v>
      </c>
      <c r="D199" s="16">
        <f>'Monthly(3%)'!E206</f>
        <v>0</v>
      </c>
      <c r="E199" s="16">
        <f>'Monthly(3%)'!F206</f>
        <v>0</v>
      </c>
      <c r="F199" s="16">
        <f>'Monthly(3%)'!J206</f>
        <v>0</v>
      </c>
      <c r="G199" s="16">
        <f>'Monthly(3%)'!K206</f>
        <v>0</v>
      </c>
    </row>
    <row r="200" spans="1:7" x14ac:dyDescent="0.25">
      <c r="A200" s="28">
        <f>'Monthly(3%)'!A207</f>
        <v>186</v>
      </c>
      <c r="B200" s="44">
        <f>'Monthly(3%)'!B207</f>
        <v>50922</v>
      </c>
      <c r="C200" s="16">
        <f>'Monthly(3%)'!C207</f>
        <v>0</v>
      </c>
      <c r="D200" s="16">
        <f>'Monthly(3%)'!E207</f>
        <v>0</v>
      </c>
      <c r="E200" s="16">
        <f>'Monthly(3%)'!F207</f>
        <v>0</v>
      </c>
      <c r="F200" s="16">
        <f>'Monthly(3%)'!J207</f>
        <v>0</v>
      </c>
      <c r="G200" s="16">
        <f>'Monthly(3%)'!K207</f>
        <v>0</v>
      </c>
    </row>
    <row r="201" spans="1:7" x14ac:dyDescent="0.25">
      <c r="A201" s="28">
        <f>'Monthly(3%)'!A208</f>
        <v>187</v>
      </c>
      <c r="B201" s="44">
        <f>'Monthly(3%)'!B208</f>
        <v>50952</v>
      </c>
      <c r="C201" s="16">
        <f>'Monthly(3%)'!C208</f>
        <v>0</v>
      </c>
      <c r="D201" s="16">
        <f>'Monthly(3%)'!E208</f>
        <v>0</v>
      </c>
      <c r="E201" s="16">
        <f>'Monthly(3%)'!F208</f>
        <v>0</v>
      </c>
      <c r="F201" s="16">
        <f>'Monthly(3%)'!J208</f>
        <v>0</v>
      </c>
      <c r="G201" s="16">
        <f>'Monthly(3%)'!K208</f>
        <v>0</v>
      </c>
    </row>
    <row r="202" spans="1:7" x14ac:dyDescent="0.25">
      <c r="A202" s="28">
        <f>'Monthly(3%)'!A209</f>
        <v>188</v>
      </c>
      <c r="B202" s="44">
        <f>'Monthly(3%)'!B209</f>
        <v>50983</v>
      </c>
      <c r="C202" s="16">
        <f>'Monthly(3%)'!C209</f>
        <v>0</v>
      </c>
      <c r="D202" s="16">
        <f>'Monthly(3%)'!E209</f>
        <v>0</v>
      </c>
      <c r="E202" s="16">
        <f>'Monthly(3%)'!F209</f>
        <v>0</v>
      </c>
      <c r="F202" s="16">
        <f>'Monthly(3%)'!J209</f>
        <v>0</v>
      </c>
      <c r="G202" s="16">
        <f>'Monthly(3%)'!K209</f>
        <v>0</v>
      </c>
    </row>
    <row r="203" spans="1:7" x14ac:dyDescent="0.25">
      <c r="A203" s="28">
        <f>'Monthly(3%)'!A210</f>
        <v>189</v>
      </c>
      <c r="B203" s="44">
        <f>'Monthly(3%)'!B210</f>
        <v>51014</v>
      </c>
      <c r="C203" s="16">
        <f>'Monthly(3%)'!C210</f>
        <v>0</v>
      </c>
      <c r="D203" s="16">
        <f>'Monthly(3%)'!E210</f>
        <v>0</v>
      </c>
      <c r="E203" s="16">
        <f>'Monthly(3%)'!F210</f>
        <v>0</v>
      </c>
      <c r="F203" s="16">
        <f>'Monthly(3%)'!J210</f>
        <v>0</v>
      </c>
      <c r="G203" s="16">
        <f>'Monthly(3%)'!K210</f>
        <v>0</v>
      </c>
    </row>
    <row r="204" spans="1:7" x14ac:dyDescent="0.25">
      <c r="A204" s="28">
        <f>'Monthly(3%)'!A211</f>
        <v>190</v>
      </c>
      <c r="B204" s="44">
        <f>'Monthly(3%)'!B211</f>
        <v>51044</v>
      </c>
      <c r="C204" s="16">
        <f>'Monthly(3%)'!C211</f>
        <v>0</v>
      </c>
      <c r="D204" s="16">
        <f>'Monthly(3%)'!E211</f>
        <v>0</v>
      </c>
      <c r="E204" s="16">
        <f>'Monthly(3%)'!F211</f>
        <v>0</v>
      </c>
      <c r="F204" s="16">
        <f>'Monthly(3%)'!J211</f>
        <v>0</v>
      </c>
      <c r="G204" s="16">
        <f>'Monthly(3%)'!K211</f>
        <v>0</v>
      </c>
    </row>
    <row r="205" spans="1:7" x14ac:dyDescent="0.25">
      <c r="A205" s="28">
        <f>'Monthly(3%)'!A212</f>
        <v>191</v>
      </c>
      <c r="B205" s="44">
        <f>'Monthly(3%)'!B212</f>
        <v>51075</v>
      </c>
      <c r="C205" s="16">
        <f>'Monthly(3%)'!C212</f>
        <v>0</v>
      </c>
      <c r="D205" s="16">
        <f>'Monthly(3%)'!E212</f>
        <v>0</v>
      </c>
      <c r="E205" s="16">
        <f>'Monthly(3%)'!F212</f>
        <v>0</v>
      </c>
      <c r="F205" s="16">
        <f>'Monthly(3%)'!J212</f>
        <v>0</v>
      </c>
      <c r="G205" s="16">
        <f>'Monthly(3%)'!K212</f>
        <v>0</v>
      </c>
    </row>
    <row r="206" spans="1:7" x14ac:dyDescent="0.25">
      <c r="A206" s="28">
        <f>'Monthly(3%)'!A213</f>
        <v>192</v>
      </c>
      <c r="B206" s="44">
        <f>'Monthly(3%)'!B213</f>
        <v>51105</v>
      </c>
      <c r="C206" s="16">
        <f>'Monthly(3%)'!C213</f>
        <v>0</v>
      </c>
      <c r="D206" s="16">
        <f>'Monthly(3%)'!E213</f>
        <v>0</v>
      </c>
      <c r="E206" s="16">
        <f>'Monthly(3%)'!F213</f>
        <v>0</v>
      </c>
      <c r="F206" s="16">
        <f>'Monthly(3%)'!J213</f>
        <v>0</v>
      </c>
      <c r="G206" s="16">
        <f>'Monthly(3%)'!K213</f>
        <v>0</v>
      </c>
    </row>
    <row r="207" spans="1:7" x14ac:dyDescent="0.25">
      <c r="A207" s="28">
        <f>'Monthly(3%)'!A214</f>
        <v>193</v>
      </c>
      <c r="B207" s="44">
        <f>'Monthly(3%)'!B214</f>
        <v>51136</v>
      </c>
      <c r="C207" s="16">
        <f>'Monthly(3%)'!C214</f>
        <v>0</v>
      </c>
      <c r="D207" s="16">
        <f>'Monthly(3%)'!E214</f>
        <v>0</v>
      </c>
      <c r="E207" s="16">
        <f>'Monthly(3%)'!F214</f>
        <v>0</v>
      </c>
      <c r="F207" s="16">
        <f>'Monthly(3%)'!J214</f>
        <v>0</v>
      </c>
      <c r="G207" s="16">
        <f>'Monthly(3%)'!K214</f>
        <v>0</v>
      </c>
    </row>
    <row r="208" spans="1:7" x14ac:dyDescent="0.25">
      <c r="A208" s="28">
        <f>'Monthly(3%)'!A215</f>
        <v>194</v>
      </c>
      <c r="B208" s="44">
        <f>'Monthly(3%)'!B215</f>
        <v>51167</v>
      </c>
      <c r="C208" s="16">
        <f>'Monthly(3%)'!C215</f>
        <v>0</v>
      </c>
      <c r="D208" s="16">
        <f>'Monthly(3%)'!E215</f>
        <v>0</v>
      </c>
      <c r="E208" s="16">
        <f>'Monthly(3%)'!F215</f>
        <v>0</v>
      </c>
      <c r="F208" s="16">
        <f>'Monthly(3%)'!J215</f>
        <v>0</v>
      </c>
      <c r="G208" s="16">
        <f>'Monthly(3%)'!K215</f>
        <v>0</v>
      </c>
    </row>
    <row r="209" spans="1:7" x14ac:dyDescent="0.25">
      <c r="A209" s="28">
        <f>'Monthly(3%)'!A216</f>
        <v>195</v>
      </c>
      <c r="B209" s="44">
        <f>'Monthly(3%)'!B216</f>
        <v>51196</v>
      </c>
      <c r="C209" s="16">
        <f>'Monthly(3%)'!C216</f>
        <v>0</v>
      </c>
      <c r="D209" s="16">
        <f>'Monthly(3%)'!E216</f>
        <v>0</v>
      </c>
      <c r="E209" s="16">
        <f>'Monthly(3%)'!F216</f>
        <v>0</v>
      </c>
      <c r="F209" s="16">
        <f>'Monthly(3%)'!J216</f>
        <v>0</v>
      </c>
      <c r="G209" s="16">
        <f>'Monthly(3%)'!K216</f>
        <v>0</v>
      </c>
    </row>
    <row r="210" spans="1:7" x14ac:dyDescent="0.25">
      <c r="A210" s="28">
        <f>'Monthly(3%)'!A217</f>
        <v>196</v>
      </c>
      <c r="B210" s="44">
        <f>'Monthly(3%)'!B217</f>
        <v>51227</v>
      </c>
      <c r="C210" s="16">
        <f>'Monthly(3%)'!C217</f>
        <v>0</v>
      </c>
      <c r="D210" s="16">
        <f>'Monthly(3%)'!E217</f>
        <v>0</v>
      </c>
      <c r="E210" s="16">
        <f>'Monthly(3%)'!F217</f>
        <v>0</v>
      </c>
      <c r="F210" s="16">
        <f>'Monthly(3%)'!J217</f>
        <v>0</v>
      </c>
      <c r="G210" s="16">
        <f>'Monthly(3%)'!K217</f>
        <v>0</v>
      </c>
    </row>
    <row r="211" spans="1:7" x14ac:dyDescent="0.25">
      <c r="A211" s="28">
        <f>'Monthly(3%)'!A218</f>
        <v>197</v>
      </c>
      <c r="B211" s="44">
        <f>'Monthly(3%)'!B218</f>
        <v>51257</v>
      </c>
      <c r="C211" s="16">
        <f>'Monthly(3%)'!C218</f>
        <v>0</v>
      </c>
      <c r="D211" s="16">
        <f>'Monthly(3%)'!E218</f>
        <v>0</v>
      </c>
      <c r="E211" s="16">
        <f>'Monthly(3%)'!F218</f>
        <v>0</v>
      </c>
      <c r="F211" s="16">
        <f>'Monthly(3%)'!J218</f>
        <v>0</v>
      </c>
      <c r="G211" s="16">
        <f>'Monthly(3%)'!K218</f>
        <v>0</v>
      </c>
    </row>
    <row r="212" spans="1:7" x14ac:dyDescent="0.25">
      <c r="A212" s="28">
        <f>'Monthly(3%)'!A219</f>
        <v>198</v>
      </c>
      <c r="B212" s="44">
        <f>'Monthly(3%)'!B219</f>
        <v>51288</v>
      </c>
      <c r="C212" s="16">
        <f>'Monthly(3%)'!C219</f>
        <v>0</v>
      </c>
      <c r="D212" s="16">
        <f>'Monthly(3%)'!E219</f>
        <v>0</v>
      </c>
      <c r="E212" s="16">
        <f>'Monthly(3%)'!F219</f>
        <v>0</v>
      </c>
      <c r="F212" s="16">
        <f>'Monthly(3%)'!J219</f>
        <v>0</v>
      </c>
      <c r="G212" s="16">
        <f>'Monthly(3%)'!K219</f>
        <v>0</v>
      </c>
    </row>
    <row r="213" spans="1:7" x14ac:dyDescent="0.25">
      <c r="A213" s="28">
        <f>'Monthly(3%)'!A220</f>
        <v>199</v>
      </c>
      <c r="B213" s="44">
        <f>'Monthly(3%)'!B220</f>
        <v>51318</v>
      </c>
      <c r="C213" s="16">
        <f>'Monthly(3%)'!C220</f>
        <v>0</v>
      </c>
      <c r="D213" s="16">
        <f>'Monthly(3%)'!E220</f>
        <v>0</v>
      </c>
      <c r="E213" s="16">
        <f>'Monthly(3%)'!F220</f>
        <v>0</v>
      </c>
      <c r="F213" s="16">
        <f>'Monthly(3%)'!J220</f>
        <v>0</v>
      </c>
      <c r="G213" s="16">
        <f>'Monthly(3%)'!K220</f>
        <v>0</v>
      </c>
    </row>
    <row r="214" spans="1:7" x14ac:dyDescent="0.25">
      <c r="A214" s="28">
        <f>'Monthly(3%)'!A221</f>
        <v>200</v>
      </c>
      <c r="B214" s="44">
        <f>'Monthly(3%)'!B221</f>
        <v>51349</v>
      </c>
      <c r="C214" s="16">
        <f>'Monthly(3%)'!C221</f>
        <v>0</v>
      </c>
      <c r="D214" s="16">
        <f>'Monthly(3%)'!E221</f>
        <v>0</v>
      </c>
      <c r="E214" s="16">
        <f>'Monthly(3%)'!F221</f>
        <v>0</v>
      </c>
      <c r="F214" s="16">
        <f>'Monthly(3%)'!J221</f>
        <v>0</v>
      </c>
      <c r="G214" s="16">
        <f>'Monthly(3%)'!K221</f>
        <v>0</v>
      </c>
    </row>
    <row r="215" spans="1:7" x14ac:dyDescent="0.25">
      <c r="A215" s="28">
        <f>'Monthly(3%)'!A222</f>
        <v>201</v>
      </c>
      <c r="B215" s="44">
        <f>'Monthly(3%)'!B222</f>
        <v>51380</v>
      </c>
      <c r="C215" s="16">
        <f>'Monthly(3%)'!C222</f>
        <v>0</v>
      </c>
      <c r="D215" s="16">
        <f>'Monthly(3%)'!E222</f>
        <v>0</v>
      </c>
      <c r="E215" s="16">
        <f>'Monthly(3%)'!F222</f>
        <v>0</v>
      </c>
      <c r="F215" s="16">
        <f>'Monthly(3%)'!J222</f>
        <v>0</v>
      </c>
      <c r="G215" s="16">
        <f>'Monthly(3%)'!K222</f>
        <v>0</v>
      </c>
    </row>
    <row r="216" spans="1:7" x14ac:dyDescent="0.25">
      <c r="A216" s="28">
        <f>'Monthly(3%)'!A223</f>
        <v>202</v>
      </c>
      <c r="B216" s="44">
        <f>'Monthly(3%)'!B223</f>
        <v>51410</v>
      </c>
      <c r="C216" s="16">
        <f>'Monthly(3%)'!C223</f>
        <v>0</v>
      </c>
      <c r="D216" s="16">
        <f>'Monthly(3%)'!E223</f>
        <v>0</v>
      </c>
      <c r="E216" s="16">
        <f>'Monthly(3%)'!F223</f>
        <v>0</v>
      </c>
      <c r="F216" s="16">
        <f>'Monthly(3%)'!J223</f>
        <v>0</v>
      </c>
      <c r="G216" s="16">
        <f>'Monthly(3%)'!K223</f>
        <v>0</v>
      </c>
    </row>
    <row r="217" spans="1:7" x14ac:dyDescent="0.25">
      <c r="A217" s="28">
        <f>'Monthly(3%)'!A224</f>
        <v>203</v>
      </c>
      <c r="B217" s="44">
        <f>'Monthly(3%)'!B224</f>
        <v>51441</v>
      </c>
      <c r="C217" s="16">
        <f>'Monthly(3%)'!C224</f>
        <v>0</v>
      </c>
      <c r="D217" s="16">
        <f>'Monthly(3%)'!E224</f>
        <v>0</v>
      </c>
      <c r="E217" s="16">
        <f>'Monthly(3%)'!F224</f>
        <v>0</v>
      </c>
      <c r="F217" s="16">
        <f>'Monthly(3%)'!J224</f>
        <v>0</v>
      </c>
      <c r="G217" s="16">
        <f>'Monthly(3%)'!K224</f>
        <v>0</v>
      </c>
    </row>
    <row r="218" spans="1:7" x14ac:dyDescent="0.25">
      <c r="A218" s="28">
        <f>'Monthly(3%)'!A225</f>
        <v>204</v>
      </c>
      <c r="B218" s="44">
        <f>'Monthly(3%)'!B225</f>
        <v>51471</v>
      </c>
      <c r="C218" s="16">
        <f>'Monthly(3%)'!C225</f>
        <v>0</v>
      </c>
      <c r="D218" s="16">
        <f>'Monthly(3%)'!E225</f>
        <v>0</v>
      </c>
      <c r="E218" s="16">
        <f>'Monthly(3%)'!F225</f>
        <v>0</v>
      </c>
      <c r="F218" s="16">
        <f>'Monthly(3%)'!J225</f>
        <v>0</v>
      </c>
      <c r="G218" s="16">
        <f>'Monthly(3%)'!K225</f>
        <v>0</v>
      </c>
    </row>
    <row r="219" spans="1:7" x14ac:dyDescent="0.25">
      <c r="A219" s="28">
        <f>'Monthly(3%)'!A226</f>
        <v>205</v>
      </c>
      <c r="B219" s="44">
        <f>'Monthly(3%)'!B226</f>
        <v>51502</v>
      </c>
      <c r="C219" s="16">
        <f>'Monthly(3%)'!C226</f>
        <v>0</v>
      </c>
      <c r="D219" s="16">
        <f>'Monthly(3%)'!E226</f>
        <v>0</v>
      </c>
      <c r="E219" s="16">
        <f>'Monthly(3%)'!F226</f>
        <v>0</v>
      </c>
      <c r="F219" s="16">
        <f>'Monthly(3%)'!J226</f>
        <v>0</v>
      </c>
      <c r="G219" s="16">
        <f>'Monthly(3%)'!K226</f>
        <v>0</v>
      </c>
    </row>
    <row r="220" spans="1:7" x14ac:dyDescent="0.25">
      <c r="A220" s="28">
        <f>'Monthly(3%)'!A227</f>
        <v>206</v>
      </c>
      <c r="B220" s="44">
        <f>'Monthly(3%)'!B227</f>
        <v>51533</v>
      </c>
      <c r="C220" s="16">
        <f>'Monthly(3%)'!C227</f>
        <v>0</v>
      </c>
      <c r="D220" s="16">
        <f>'Monthly(3%)'!E227</f>
        <v>0</v>
      </c>
      <c r="E220" s="16">
        <f>'Monthly(3%)'!F227</f>
        <v>0</v>
      </c>
      <c r="F220" s="16">
        <f>'Monthly(3%)'!J227</f>
        <v>0</v>
      </c>
      <c r="G220" s="16">
        <f>'Monthly(3%)'!K227</f>
        <v>0</v>
      </c>
    </row>
    <row r="221" spans="1:7" x14ac:dyDescent="0.25">
      <c r="A221" s="28">
        <f>'Monthly(3%)'!A228</f>
        <v>207</v>
      </c>
      <c r="B221" s="44">
        <f>'Monthly(3%)'!B228</f>
        <v>51561</v>
      </c>
      <c r="C221" s="16">
        <f>'Monthly(3%)'!C228</f>
        <v>0</v>
      </c>
      <c r="D221" s="16">
        <f>'Monthly(3%)'!E228</f>
        <v>0</v>
      </c>
      <c r="E221" s="16">
        <f>'Monthly(3%)'!F228</f>
        <v>0</v>
      </c>
      <c r="F221" s="16">
        <f>'Monthly(3%)'!J228</f>
        <v>0</v>
      </c>
      <c r="G221" s="16">
        <f>'Monthly(3%)'!K228</f>
        <v>0</v>
      </c>
    </row>
    <row r="222" spans="1:7" x14ac:dyDescent="0.25">
      <c r="A222" s="28">
        <f>'Monthly(3%)'!A229</f>
        <v>208</v>
      </c>
      <c r="B222" s="44">
        <f>'Monthly(3%)'!B229</f>
        <v>51592</v>
      </c>
      <c r="C222" s="16">
        <f>'Monthly(3%)'!C229</f>
        <v>0</v>
      </c>
      <c r="D222" s="16">
        <f>'Monthly(3%)'!E229</f>
        <v>0</v>
      </c>
      <c r="E222" s="16">
        <f>'Monthly(3%)'!F229</f>
        <v>0</v>
      </c>
      <c r="F222" s="16">
        <f>'Monthly(3%)'!J229</f>
        <v>0</v>
      </c>
      <c r="G222" s="16">
        <f>'Monthly(3%)'!K229</f>
        <v>0</v>
      </c>
    </row>
    <row r="223" spans="1:7" x14ac:dyDescent="0.25">
      <c r="A223" s="28">
        <f>'Monthly(3%)'!A230</f>
        <v>209</v>
      </c>
      <c r="B223" s="44">
        <f>'Monthly(3%)'!B230</f>
        <v>51622</v>
      </c>
      <c r="C223" s="16">
        <f>'Monthly(3%)'!C230</f>
        <v>0</v>
      </c>
      <c r="D223" s="16">
        <f>'Monthly(3%)'!E230</f>
        <v>0</v>
      </c>
      <c r="E223" s="16">
        <f>'Monthly(3%)'!F230</f>
        <v>0</v>
      </c>
      <c r="F223" s="16">
        <f>'Monthly(3%)'!J230</f>
        <v>0</v>
      </c>
      <c r="G223" s="16">
        <f>'Monthly(3%)'!K230</f>
        <v>0</v>
      </c>
    </row>
    <row r="224" spans="1:7" x14ac:dyDescent="0.25">
      <c r="A224" s="28">
        <f>'Monthly(3%)'!A231</f>
        <v>210</v>
      </c>
      <c r="B224" s="44">
        <f>'Monthly(3%)'!B231</f>
        <v>51653</v>
      </c>
      <c r="C224" s="16">
        <f>'Monthly(3%)'!C231</f>
        <v>0</v>
      </c>
      <c r="D224" s="16">
        <f>'Monthly(3%)'!E231</f>
        <v>0</v>
      </c>
      <c r="E224" s="16">
        <f>'Monthly(3%)'!F231</f>
        <v>0</v>
      </c>
      <c r="F224" s="16">
        <f>'Monthly(3%)'!J231</f>
        <v>0</v>
      </c>
      <c r="G224" s="16">
        <f>'Monthly(3%)'!K231</f>
        <v>0</v>
      </c>
    </row>
    <row r="225" spans="1:7" x14ac:dyDescent="0.25">
      <c r="A225" s="28">
        <f>'Monthly(3%)'!A232</f>
        <v>211</v>
      </c>
      <c r="B225" s="44">
        <f>'Monthly(3%)'!B232</f>
        <v>51683</v>
      </c>
      <c r="C225" s="16">
        <f>'Monthly(3%)'!C232</f>
        <v>0</v>
      </c>
      <c r="D225" s="16">
        <f>'Monthly(3%)'!E232</f>
        <v>0</v>
      </c>
      <c r="E225" s="16">
        <f>'Monthly(3%)'!F232</f>
        <v>0</v>
      </c>
      <c r="F225" s="16">
        <f>'Monthly(3%)'!J232</f>
        <v>0</v>
      </c>
      <c r="G225" s="16">
        <f>'Monthly(3%)'!K232</f>
        <v>0</v>
      </c>
    </row>
    <row r="226" spans="1:7" x14ac:dyDescent="0.25">
      <c r="A226" s="28">
        <f>'Monthly(3%)'!A233</f>
        <v>212</v>
      </c>
      <c r="B226" s="44">
        <f>'Monthly(3%)'!B233</f>
        <v>51714</v>
      </c>
      <c r="C226" s="16">
        <f>'Monthly(3%)'!C233</f>
        <v>0</v>
      </c>
      <c r="D226" s="16">
        <f>'Monthly(3%)'!E233</f>
        <v>0</v>
      </c>
      <c r="E226" s="16">
        <f>'Monthly(3%)'!F233</f>
        <v>0</v>
      </c>
      <c r="F226" s="16">
        <f>'Monthly(3%)'!J233</f>
        <v>0</v>
      </c>
      <c r="G226" s="16">
        <f>'Monthly(3%)'!K233</f>
        <v>0</v>
      </c>
    </row>
    <row r="227" spans="1:7" x14ac:dyDescent="0.25">
      <c r="A227" s="28">
        <f>'Monthly(3%)'!A234</f>
        <v>213</v>
      </c>
      <c r="B227" s="44">
        <f>'Monthly(3%)'!B234</f>
        <v>51745</v>
      </c>
      <c r="C227" s="16">
        <f>'Monthly(3%)'!C234</f>
        <v>0</v>
      </c>
      <c r="D227" s="16">
        <f>'Monthly(3%)'!E234</f>
        <v>0</v>
      </c>
      <c r="E227" s="16">
        <f>'Monthly(3%)'!F234</f>
        <v>0</v>
      </c>
      <c r="F227" s="16">
        <f>'Monthly(3%)'!J234</f>
        <v>0</v>
      </c>
      <c r="G227" s="16">
        <f>'Monthly(3%)'!K234</f>
        <v>0</v>
      </c>
    </row>
    <row r="228" spans="1:7" x14ac:dyDescent="0.25">
      <c r="A228" s="28">
        <f>'Monthly(3%)'!A235</f>
        <v>214</v>
      </c>
      <c r="B228" s="44">
        <f>'Monthly(3%)'!B235</f>
        <v>51775</v>
      </c>
      <c r="C228" s="16">
        <f>'Monthly(3%)'!C235</f>
        <v>0</v>
      </c>
      <c r="D228" s="16">
        <f>'Monthly(3%)'!E235</f>
        <v>0</v>
      </c>
      <c r="E228" s="16">
        <f>'Monthly(3%)'!F235</f>
        <v>0</v>
      </c>
      <c r="F228" s="16">
        <f>'Monthly(3%)'!J235</f>
        <v>0</v>
      </c>
      <c r="G228" s="16">
        <f>'Monthly(3%)'!K235</f>
        <v>0</v>
      </c>
    </row>
    <row r="229" spans="1:7" x14ac:dyDescent="0.25">
      <c r="A229" s="28">
        <f>'Monthly(3%)'!A236</f>
        <v>215</v>
      </c>
      <c r="B229" s="44">
        <f>'Monthly(3%)'!B236</f>
        <v>51806</v>
      </c>
      <c r="C229" s="16">
        <f>'Monthly(3%)'!C236</f>
        <v>0</v>
      </c>
      <c r="D229" s="16">
        <f>'Monthly(3%)'!E236</f>
        <v>0</v>
      </c>
      <c r="E229" s="16">
        <f>'Monthly(3%)'!F236</f>
        <v>0</v>
      </c>
      <c r="F229" s="16">
        <f>'Monthly(3%)'!J236</f>
        <v>0</v>
      </c>
      <c r="G229" s="16">
        <f>'Monthly(3%)'!K236</f>
        <v>0</v>
      </c>
    </row>
    <row r="230" spans="1:7" x14ac:dyDescent="0.25">
      <c r="A230" s="28">
        <f>'Monthly(3%)'!A237</f>
        <v>216</v>
      </c>
      <c r="B230" s="44">
        <f>'Monthly(3%)'!B237</f>
        <v>51836</v>
      </c>
      <c r="C230" s="16">
        <f>'Monthly(3%)'!C237</f>
        <v>0</v>
      </c>
      <c r="D230" s="16">
        <f>'Monthly(3%)'!E237</f>
        <v>0</v>
      </c>
      <c r="E230" s="16">
        <f>'Monthly(3%)'!F237</f>
        <v>0</v>
      </c>
      <c r="F230" s="16">
        <f>'Monthly(3%)'!J237</f>
        <v>0</v>
      </c>
      <c r="G230" s="16">
        <f>'Monthly(3%)'!K237</f>
        <v>0</v>
      </c>
    </row>
    <row r="231" spans="1:7" x14ac:dyDescent="0.25">
      <c r="A231" s="28">
        <f>'Monthly(3%)'!A238</f>
        <v>217</v>
      </c>
      <c r="B231" s="44">
        <f>'Monthly(3%)'!B238</f>
        <v>51867</v>
      </c>
      <c r="C231" s="16">
        <f>'Monthly(3%)'!C238</f>
        <v>0</v>
      </c>
      <c r="D231" s="16">
        <f>'Monthly(3%)'!E238</f>
        <v>0</v>
      </c>
      <c r="E231" s="16">
        <f>'Monthly(3%)'!F238</f>
        <v>0</v>
      </c>
      <c r="F231" s="16">
        <f>'Monthly(3%)'!J238</f>
        <v>0</v>
      </c>
      <c r="G231" s="16">
        <f>'Monthly(3%)'!K238</f>
        <v>0</v>
      </c>
    </row>
    <row r="232" spans="1:7" x14ac:dyDescent="0.25">
      <c r="A232" s="28">
        <f>'Monthly(3%)'!A239</f>
        <v>218</v>
      </c>
      <c r="B232" s="44">
        <f>'Monthly(3%)'!B239</f>
        <v>51898</v>
      </c>
      <c r="C232" s="16">
        <f>'Monthly(3%)'!C239</f>
        <v>0</v>
      </c>
      <c r="D232" s="16">
        <f>'Monthly(3%)'!E239</f>
        <v>0</v>
      </c>
      <c r="E232" s="16">
        <f>'Monthly(3%)'!F239</f>
        <v>0</v>
      </c>
      <c r="F232" s="16">
        <f>'Monthly(3%)'!J239</f>
        <v>0</v>
      </c>
      <c r="G232" s="16">
        <f>'Monthly(3%)'!K239</f>
        <v>0</v>
      </c>
    </row>
    <row r="233" spans="1:7" x14ac:dyDescent="0.25">
      <c r="A233" s="28">
        <f>'Monthly(3%)'!A240</f>
        <v>219</v>
      </c>
      <c r="B233" s="44">
        <f>'Monthly(3%)'!B240</f>
        <v>51926</v>
      </c>
      <c r="C233" s="16">
        <f>'Monthly(3%)'!C240</f>
        <v>0</v>
      </c>
      <c r="D233" s="16">
        <f>'Monthly(3%)'!E240</f>
        <v>0</v>
      </c>
      <c r="E233" s="16">
        <f>'Monthly(3%)'!F240</f>
        <v>0</v>
      </c>
      <c r="F233" s="16">
        <f>'Monthly(3%)'!J240</f>
        <v>0</v>
      </c>
      <c r="G233" s="16">
        <f>'Monthly(3%)'!K240</f>
        <v>0</v>
      </c>
    </row>
    <row r="234" spans="1:7" x14ac:dyDescent="0.25">
      <c r="A234" s="28">
        <f>'Monthly(3%)'!A241</f>
        <v>220</v>
      </c>
      <c r="B234" s="44">
        <f>'Monthly(3%)'!B241</f>
        <v>51957</v>
      </c>
      <c r="C234" s="16">
        <f>'Monthly(3%)'!C241</f>
        <v>0</v>
      </c>
      <c r="D234" s="16">
        <f>'Monthly(3%)'!E241</f>
        <v>0</v>
      </c>
      <c r="E234" s="16">
        <f>'Monthly(3%)'!F241</f>
        <v>0</v>
      </c>
      <c r="F234" s="16">
        <f>'Monthly(3%)'!J241</f>
        <v>0</v>
      </c>
      <c r="G234" s="16">
        <f>'Monthly(3%)'!K241</f>
        <v>0</v>
      </c>
    </row>
    <row r="235" spans="1:7" x14ac:dyDescent="0.25">
      <c r="A235" s="28">
        <f>'Monthly(3%)'!A242</f>
        <v>221</v>
      </c>
      <c r="B235" s="44">
        <f>'Monthly(3%)'!B242</f>
        <v>51987</v>
      </c>
      <c r="C235" s="16">
        <f>'Monthly(3%)'!C242</f>
        <v>0</v>
      </c>
      <c r="D235" s="16">
        <f>'Monthly(3%)'!E242</f>
        <v>0</v>
      </c>
      <c r="E235" s="16">
        <f>'Monthly(3%)'!F242</f>
        <v>0</v>
      </c>
      <c r="F235" s="16">
        <f>'Monthly(3%)'!J242</f>
        <v>0</v>
      </c>
      <c r="G235" s="16">
        <f>'Monthly(3%)'!K242</f>
        <v>0</v>
      </c>
    </row>
    <row r="236" spans="1:7" x14ac:dyDescent="0.25">
      <c r="A236" s="28">
        <f>'Monthly(3%)'!A243</f>
        <v>222</v>
      </c>
      <c r="B236" s="44">
        <f>'Monthly(3%)'!B243</f>
        <v>52018</v>
      </c>
      <c r="C236" s="16">
        <f>'Monthly(3%)'!C243</f>
        <v>0</v>
      </c>
      <c r="D236" s="16">
        <f>'Monthly(3%)'!E243</f>
        <v>0</v>
      </c>
      <c r="E236" s="16">
        <f>'Monthly(3%)'!F243</f>
        <v>0</v>
      </c>
      <c r="F236" s="16">
        <f>'Monthly(3%)'!J243</f>
        <v>0</v>
      </c>
      <c r="G236" s="16">
        <f>'Monthly(3%)'!K243</f>
        <v>0</v>
      </c>
    </row>
    <row r="237" spans="1:7" x14ac:dyDescent="0.25">
      <c r="A237" s="28">
        <f>'Monthly(3%)'!A244</f>
        <v>223</v>
      </c>
      <c r="B237" s="44">
        <f>'Monthly(3%)'!B244</f>
        <v>52048</v>
      </c>
      <c r="C237" s="16">
        <f>'Monthly(3%)'!C244</f>
        <v>0</v>
      </c>
      <c r="D237" s="16">
        <f>'Monthly(3%)'!E244</f>
        <v>0</v>
      </c>
      <c r="E237" s="16">
        <f>'Monthly(3%)'!F244</f>
        <v>0</v>
      </c>
      <c r="F237" s="16">
        <f>'Monthly(3%)'!J244</f>
        <v>0</v>
      </c>
      <c r="G237" s="16">
        <f>'Monthly(3%)'!K244</f>
        <v>0</v>
      </c>
    </row>
    <row r="238" spans="1:7" x14ac:dyDescent="0.25">
      <c r="A238" s="28">
        <f>'Monthly(3%)'!A245</f>
        <v>224</v>
      </c>
      <c r="B238" s="44">
        <f>'Monthly(3%)'!B245</f>
        <v>52079</v>
      </c>
      <c r="C238" s="16">
        <f>'Monthly(3%)'!C245</f>
        <v>0</v>
      </c>
      <c r="D238" s="16">
        <f>'Monthly(3%)'!E245</f>
        <v>0</v>
      </c>
      <c r="E238" s="16">
        <f>'Monthly(3%)'!F245</f>
        <v>0</v>
      </c>
      <c r="F238" s="16">
        <f>'Monthly(3%)'!J245</f>
        <v>0</v>
      </c>
      <c r="G238" s="16">
        <f>'Monthly(3%)'!K245</f>
        <v>0</v>
      </c>
    </row>
    <row r="239" spans="1:7" x14ac:dyDescent="0.25">
      <c r="A239" s="28">
        <f>'Monthly(3%)'!A246</f>
        <v>225</v>
      </c>
      <c r="B239" s="44">
        <f>'Monthly(3%)'!B246</f>
        <v>52110</v>
      </c>
      <c r="C239" s="16">
        <f>'Monthly(3%)'!C246</f>
        <v>0</v>
      </c>
      <c r="D239" s="16">
        <f>'Monthly(3%)'!E246</f>
        <v>0</v>
      </c>
      <c r="E239" s="16">
        <f>'Monthly(3%)'!F246</f>
        <v>0</v>
      </c>
      <c r="F239" s="16">
        <f>'Monthly(3%)'!J246</f>
        <v>0</v>
      </c>
      <c r="G239" s="16">
        <f>'Monthly(3%)'!K246</f>
        <v>0</v>
      </c>
    </row>
    <row r="240" spans="1:7" x14ac:dyDescent="0.25">
      <c r="A240" s="28">
        <f>'Monthly(3%)'!A247</f>
        <v>226</v>
      </c>
      <c r="B240" s="44">
        <f>'Monthly(3%)'!B247</f>
        <v>52140</v>
      </c>
      <c r="C240" s="16">
        <f>'Monthly(3%)'!C247</f>
        <v>0</v>
      </c>
      <c r="D240" s="16">
        <f>'Monthly(3%)'!E247</f>
        <v>0</v>
      </c>
      <c r="E240" s="16">
        <f>'Monthly(3%)'!F247</f>
        <v>0</v>
      </c>
      <c r="F240" s="16">
        <f>'Monthly(3%)'!J247</f>
        <v>0</v>
      </c>
      <c r="G240" s="16">
        <f>'Monthly(3%)'!K247</f>
        <v>0</v>
      </c>
    </row>
    <row r="241" spans="1:7" x14ac:dyDescent="0.25">
      <c r="A241" s="28">
        <f>'Monthly(3%)'!A248</f>
        <v>227</v>
      </c>
      <c r="B241" s="44">
        <f>'Monthly(3%)'!B248</f>
        <v>52171</v>
      </c>
      <c r="C241" s="16">
        <f>'Monthly(3%)'!C248</f>
        <v>0</v>
      </c>
      <c r="D241" s="16">
        <f>'Monthly(3%)'!E248</f>
        <v>0</v>
      </c>
      <c r="E241" s="16">
        <f>'Monthly(3%)'!F248</f>
        <v>0</v>
      </c>
      <c r="F241" s="16">
        <f>'Monthly(3%)'!J248</f>
        <v>0</v>
      </c>
      <c r="G241" s="16">
        <f>'Monthly(3%)'!K248</f>
        <v>0</v>
      </c>
    </row>
    <row r="242" spans="1:7" x14ac:dyDescent="0.25">
      <c r="A242" s="28">
        <f>'Monthly(3%)'!A249</f>
        <v>228</v>
      </c>
      <c r="B242" s="44">
        <f>'Monthly(3%)'!B249</f>
        <v>52201</v>
      </c>
      <c r="C242" s="16">
        <f>'Monthly(3%)'!C249</f>
        <v>0</v>
      </c>
      <c r="D242" s="16">
        <f>'Monthly(3%)'!E249</f>
        <v>0</v>
      </c>
      <c r="E242" s="16">
        <f>'Monthly(3%)'!F249</f>
        <v>0</v>
      </c>
      <c r="F242" s="16">
        <f>'Monthly(3%)'!J249</f>
        <v>0</v>
      </c>
      <c r="G242" s="16">
        <f>'Monthly(3%)'!K249</f>
        <v>0</v>
      </c>
    </row>
    <row r="243" spans="1:7" x14ac:dyDescent="0.25">
      <c r="A243" s="28">
        <f>'Monthly(3%)'!A250</f>
        <v>229</v>
      </c>
      <c r="B243" s="44">
        <f>'Monthly(3%)'!B250</f>
        <v>52232</v>
      </c>
      <c r="C243" s="16">
        <f>'Monthly(3%)'!C250</f>
        <v>0</v>
      </c>
      <c r="D243" s="16">
        <f>'Monthly(3%)'!E250</f>
        <v>0</v>
      </c>
      <c r="E243" s="16">
        <f>'Monthly(3%)'!F250</f>
        <v>0</v>
      </c>
      <c r="F243" s="16">
        <f>'Monthly(3%)'!J250</f>
        <v>0</v>
      </c>
      <c r="G243" s="16">
        <f>'Monthly(3%)'!K250</f>
        <v>0</v>
      </c>
    </row>
    <row r="244" spans="1:7" x14ac:dyDescent="0.25">
      <c r="A244" s="28">
        <f>'Monthly(3%)'!A251</f>
        <v>230</v>
      </c>
      <c r="B244" s="44">
        <f>'Monthly(3%)'!B251</f>
        <v>52263</v>
      </c>
      <c r="C244" s="16">
        <f>'Monthly(3%)'!C251</f>
        <v>0</v>
      </c>
      <c r="D244" s="16">
        <f>'Monthly(3%)'!E251</f>
        <v>0</v>
      </c>
      <c r="E244" s="16">
        <f>'Monthly(3%)'!F251</f>
        <v>0</v>
      </c>
      <c r="F244" s="16">
        <f>'Monthly(3%)'!J251</f>
        <v>0</v>
      </c>
      <c r="G244" s="16">
        <f>'Monthly(3%)'!K251</f>
        <v>0</v>
      </c>
    </row>
    <row r="245" spans="1:7" x14ac:dyDescent="0.25">
      <c r="A245" s="28">
        <f>'Monthly(3%)'!A252</f>
        <v>231</v>
      </c>
      <c r="B245" s="44">
        <f>'Monthly(3%)'!B252</f>
        <v>52291</v>
      </c>
      <c r="C245" s="16">
        <f>'Monthly(3%)'!C252</f>
        <v>0</v>
      </c>
      <c r="D245" s="16">
        <f>'Monthly(3%)'!E252</f>
        <v>0</v>
      </c>
      <c r="E245" s="16">
        <f>'Monthly(3%)'!F252</f>
        <v>0</v>
      </c>
      <c r="F245" s="16">
        <f>'Monthly(3%)'!J252</f>
        <v>0</v>
      </c>
      <c r="G245" s="16">
        <f>'Monthly(3%)'!K252</f>
        <v>0</v>
      </c>
    </row>
    <row r="246" spans="1:7" x14ac:dyDescent="0.25">
      <c r="A246" s="28">
        <f>'Monthly(3%)'!A253</f>
        <v>232</v>
      </c>
      <c r="B246" s="44">
        <f>'Monthly(3%)'!B253</f>
        <v>52322</v>
      </c>
      <c r="C246" s="16">
        <f>'Monthly(3%)'!C253</f>
        <v>0</v>
      </c>
      <c r="D246" s="16">
        <f>'Monthly(3%)'!E253</f>
        <v>0</v>
      </c>
      <c r="E246" s="16">
        <f>'Monthly(3%)'!F253</f>
        <v>0</v>
      </c>
      <c r="F246" s="16">
        <f>'Monthly(3%)'!J253</f>
        <v>0</v>
      </c>
      <c r="G246" s="16">
        <f>'Monthly(3%)'!K253</f>
        <v>0</v>
      </c>
    </row>
    <row r="247" spans="1:7" x14ac:dyDescent="0.25">
      <c r="A247" s="28">
        <f>'Monthly(3%)'!A254</f>
        <v>233</v>
      </c>
      <c r="B247" s="44">
        <f>'Monthly(3%)'!B254</f>
        <v>52352</v>
      </c>
      <c r="C247" s="16">
        <f>'Monthly(3%)'!C254</f>
        <v>0</v>
      </c>
      <c r="D247" s="16">
        <f>'Monthly(3%)'!E254</f>
        <v>0</v>
      </c>
      <c r="E247" s="16">
        <f>'Monthly(3%)'!F254</f>
        <v>0</v>
      </c>
      <c r="F247" s="16">
        <f>'Monthly(3%)'!J254</f>
        <v>0</v>
      </c>
      <c r="G247" s="16">
        <f>'Monthly(3%)'!K254</f>
        <v>0</v>
      </c>
    </row>
    <row r="248" spans="1:7" x14ac:dyDescent="0.25">
      <c r="A248" s="28">
        <f>'Monthly(3%)'!A255</f>
        <v>234</v>
      </c>
      <c r="B248" s="44">
        <f>'Monthly(3%)'!B255</f>
        <v>52383</v>
      </c>
      <c r="C248" s="16">
        <f>'Monthly(3%)'!C255</f>
        <v>0</v>
      </c>
      <c r="D248" s="16">
        <f>'Monthly(3%)'!E255</f>
        <v>0</v>
      </c>
      <c r="E248" s="16">
        <f>'Monthly(3%)'!F255</f>
        <v>0</v>
      </c>
      <c r="F248" s="16">
        <f>'Monthly(3%)'!J255</f>
        <v>0</v>
      </c>
      <c r="G248" s="16">
        <f>'Monthly(3%)'!K255</f>
        <v>0</v>
      </c>
    </row>
    <row r="249" spans="1:7" x14ac:dyDescent="0.25">
      <c r="A249" s="28">
        <f>'Monthly(3%)'!A256</f>
        <v>235</v>
      </c>
      <c r="B249" s="44">
        <f>'Monthly(3%)'!B256</f>
        <v>52413</v>
      </c>
      <c r="C249" s="16">
        <f>'Monthly(3%)'!C256</f>
        <v>0</v>
      </c>
      <c r="D249" s="16">
        <f>'Monthly(3%)'!E256</f>
        <v>0</v>
      </c>
      <c r="E249" s="16">
        <f>'Monthly(3%)'!F256</f>
        <v>0</v>
      </c>
      <c r="F249" s="16">
        <f>'Monthly(3%)'!J256</f>
        <v>0</v>
      </c>
      <c r="G249" s="16">
        <f>'Monthly(3%)'!K256</f>
        <v>0</v>
      </c>
    </row>
    <row r="250" spans="1:7" x14ac:dyDescent="0.25">
      <c r="A250" s="28">
        <f>'Monthly(3%)'!A257</f>
        <v>236</v>
      </c>
      <c r="B250" s="44">
        <f>'Monthly(3%)'!B257</f>
        <v>52444</v>
      </c>
      <c r="C250" s="16">
        <f>'Monthly(3%)'!C257</f>
        <v>0</v>
      </c>
      <c r="D250" s="16">
        <f>'Monthly(3%)'!E257</f>
        <v>0</v>
      </c>
      <c r="E250" s="16">
        <f>'Monthly(3%)'!F257</f>
        <v>0</v>
      </c>
      <c r="F250" s="16">
        <f>'Monthly(3%)'!J257</f>
        <v>0</v>
      </c>
      <c r="G250" s="16">
        <f>'Monthly(3%)'!K257</f>
        <v>0</v>
      </c>
    </row>
    <row r="251" spans="1:7" x14ac:dyDescent="0.25">
      <c r="A251" s="28">
        <f>'Monthly(3%)'!A258</f>
        <v>237</v>
      </c>
      <c r="B251" s="44">
        <f>'Monthly(3%)'!B258</f>
        <v>52475</v>
      </c>
      <c r="C251" s="16">
        <f>'Monthly(3%)'!C258</f>
        <v>0</v>
      </c>
      <c r="D251" s="16">
        <f>'Monthly(3%)'!E258</f>
        <v>0</v>
      </c>
      <c r="E251" s="16">
        <f>'Monthly(3%)'!F258</f>
        <v>0</v>
      </c>
      <c r="F251" s="16">
        <f>'Monthly(3%)'!J258</f>
        <v>0</v>
      </c>
      <c r="G251" s="16">
        <f>'Monthly(3%)'!K258</f>
        <v>0</v>
      </c>
    </row>
    <row r="252" spans="1:7" x14ac:dyDescent="0.25">
      <c r="A252" s="28">
        <f>'Monthly(3%)'!A259</f>
        <v>238</v>
      </c>
      <c r="B252" s="44">
        <f>'Monthly(3%)'!B259</f>
        <v>52505</v>
      </c>
      <c r="C252" s="16">
        <f>'Monthly(3%)'!C259</f>
        <v>0</v>
      </c>
      <c r="D252" s="16">
        <f>'Monthly(3%)'!E259</f>
        <v>0</v>
      </c>
      <c r="E252" s="16">
        <f>'Monthly(3%)'!F259</f>
        <v>0</v>
      </c>
      <c r="F252" s="16">
        <f>'Monthly(3%)'!J259</f>
        <v>0</v>
      </c>
      <c r="G252" s="16">
        <f>'Monthly(3%)'!K259</f>
        <v>0</v>
      </c>
    </row>
    <row r="253" spans="1:7" x14ac:dyDescent="0.25">
      <c r="A253" s="28">
        <f>'Monthly(3%)'!A260</f>
        <v>239</v>
      </c>
      <c r="B253" s="44">
        <f>'Monthly(3%)'!B260</f>
        <v>52536</v>
      </c>
      <c r="C253" s="16">
        <f>'Monthly(3%)'!C260</f>
        <v>0</v>
      </c>
      <c r="D253" s="16">
        <f>'Monthly(3%)'!E260</f>
        <v>0</v>
      </c>
      <c r="E253" s="16">
        <f>'Monthly(3%)'!F260</f>
        <v>0</v>
      </c>
      <c r="F253" s="16">
        <f>'Monthly(3%)'!J260</f>
        <v>0</v>
      </c>
      <c r="G253" s="16">
        <f>'Monthly(3%)'!K260</f>
        <v>0</v>
      </c>
    </row>
    <row r="254" spans="1:7" x14ac:dyDescent="0.25">
      <c r="A254" s="28">
        <f>'Monthly(3%)'!A261</f>
        <v>240</v>
      </c>
      <c r="B254" s="44">
        <f>'Monthly(3%)'!B261</f>
        <v>52566</v>
      </c>
      <c r="C254" s="16">
        <f>'Monthly(3%)'!C261</f>
        <v>0</v>
      </c>
      <c r="D254" s="16">
        <f>'Monthly(3%)'!E261</f>
        <v>0</v>
      </c>
      <c r="E254" s="16">
        <f>'Monthly(3%)'!F261</f>
        <v>0</v>
      </c>
      <c r="F254" s="16">
        <f>'Monthly(3%)'!J261</f>
        <v>0</v>
      </c>
      <c r="G254" s="16">
        <f>'Monthly(3%)'!K261</f>
        <v>0</v>
      </c>
    </row>
    <row r="255" spans="1:7" hidden="1" x14ac:dyDescent="0.25">
      <c r="A255" s="28">
        <f>'Monthly(3%)'!A262</f>
        <v>241</v>
      </c>
      <c r="B255" s="44">
        <f>'Monthly(3%)'!B262</f>
        <v>52597</v>
      </c>
      <c r="C255" s="16">
        <f>'Monthly(3%)'!C262</f>
        <v>0</v>
      </c>
      <c r="D255" s="16">
        <f>'Monthly(3%)'!E262</f>
        <v>0</v>
      </c>
      <c r="E255" s="16">
        <f>'Monthly(3%)'!F262</f>
        <v>0</v>
      </c>
      <c r="F255" s="16">
        <f>'Monthly(3%)'!J262</f>
        <v>0</v>
      </c>
      <c r="G255" s="16">
        <f>'Monthly(3%)'!K262</f>
        <v>0</v>
      </c>
    </row>
    <row r="256" spans="1:7" hidden="1" x14ac:dyDescent="0.25">
      <c r="A256" s="28">
        <f>'Monthly(3%)'!A263</f>
        <v>242</v>
      </c>
      <c r="B256" s="44">
        <f>'Monthly(3%)'!B263</f>
        <v>52628</v>
      </c>
      <c r="C256" s="16">
        <f>'Monthly(3%)'!C263</f>
        <v>0</v>
      </c>
      <c r="D256" s="16">
        <f>'Monthly(3%)'!E263</f>
        <v>0</v>
      </c>
      <c r="E256" s="16">
        <f>'Monthly(3%)'!F263</f>
        <v>0</v>
      </c>
      <c r="F256" s="16">
        <f>'Monthly(3%)'!J263</f>
        <v>0</v>
      </c>
      <c r="G256" s="16">
        <f>'Monthly(3%)'!K263</f>
        <v>0</v>
      </c>
    </row>
    <row r="257" spans="1:7" hidden="1" x14ac:dyDescent="0.25">
      <c r="A257" s="28">
        <f>'Monthly(3%)'!A264</f>
        <v>243</v>
      </c>
      <c r="B257" s="44">
        <f>'Monthly(3%)'!B264</f>
        <v>52657</v>
      </c>
      <c r="C257" s="16">
        <f>'Monthly(3%)'!C264</f>
        <v>0</v>
      </c>
      <c r="D257" s="16">
        <f>'Monthly(3%)'!E264</f>
        <v>0</v>
      </c>
      <c r="E257" s="16">
        <f>'Monthly(3%)'!F264</f>
        <v>0</v>
      </c>
      <c r="F257" s="16">
        <f>'Monthly(3%)'!J264</f>
        <v>0</v>
      </c>
      <c r="G257" s="16">
        <f>'Monthly(3%)'!K264</f>
        <v>0</v>
      </c>
    </row>
    <row r="258" spans="1:7" hidden="1" x14ac:dyDescent="0.25">
      <c r="A258" s="28">
        <f>'Monthly(3%)'!A265</f>
        <v>244</v>
      </c>
      <c r="B258" s="44">
        <f>'Monthly(3%)'!B265</f>
        <v>52688</v>
      </c>
      <c r="C258" s="16">
        <f>'Monthly(3%)'!C265</f>
        <v>0</v>
      </c>
      <c r="D258" s="16">
        <f>'Monthly(3%)'!E265</f>
        <v>0</v>
      </c>
      <c r="E258" s="16">
        <f>'Monthly(3%)'!F265</f>
        <v>0</v>
      </c>
      <c r="F258" s="16">
        <f>'Monthly(3%)'!J265</f>
        <v>0</v>
      </c>
      <c r="G258" s="16">
        <f>'Monthly(3%)'!K265</f>
        <v>0</v>
      </c>
    </row>
    <row r="259" spans="1:7" hidden="1" x14ac:dyDescent="0.25">
      <c r="A259" s="28">
        <f>'Monthly(3%)'!A266</f>
        <v>245</v>
      </c>
      <c r="B259" s="44">
        <f>'Monthly(3%)'!B266</f>
        <v>52718</v>
      </c>
      <c r="C259" s="16">
        <f>'Monthly(3%)'!C266</f>
        <v>0</v>
      </c>
      <c r="D259" s="16">
        <f>'Monthly(3%)'!E266</f>
        <v>0</v>
      </c>
      <c r="E259" s="16">
        <f>'Monthly(3%)'!F266</f>
        <v>0</v>
      </c>
      <c r="F259" s="16">
        <f>'Monthly(3%)'!J266</f>
        <v>0</v>
      </c>
      <c r="G259" s="16">
        <f>'Monthly(3%)'!K266</f>
        <v>0</v>
      </c>
    </row>
    <row r="260" spans="1:7" hidden="1" x14ac:dyDescent="0.25">
      <c r="A260" s="28">
        <f>'Monthly(3%)'!A267</f>
        <v>246</v>
      </c>
      <c r="B260" s="44">
        <f>'Monthly(3%)'!B267</f>
        <v>52749</v>
      </c>
      <c r="C260" s="16">
        <f>'Monthly(3%)'!C267</f>
        <v>0</v>
      </c>
      <c r="D260" s="16">
        <f>'Monthly(3%)'!E267</f>
        <v>0</v>
      </c>
      <c r="E260" s="16">
        <f>'Monthly(3%)'!F267</f>
        <v>0</v>
      </c>
      <c r="F260" s="16">
        <f>'Monthly(3%)'!J267</f>
        <v>0</v>
      </c>
      <c r="G260" s="16">
        <f>'Monthly(3%)'!K267</f>
        <v>0</v>
      </c>
    </row>
    <row r="261" spans="1:7" hidden="1" x14ac:dyDescent="0.25">
      <c r="A261" s="28">
        <f>'Monthly(3%)'!A268</f>
        <v>247</v>
      </c>
      <c r="B261" s="44">
        <f>'Monthly(3%)'!B268</f>
        <v>52779</v>
      </c>
      <c r="C261" s="16">
        <f>'Monthly(3%)'!C268</f>
        <v>0</v>
      </c>
      <c r="D261" s="16">
        <f>'Monthly(3%)'!E268</f>
        <v>0</v>
      </c>
      <c r="E261" s="16">
        <f>'Monthly(3%)'!F268</f>
        <v>0</v>
      </c>
      <c r="F261" s="16">
        <f>'Monthly(3%)'!J268</f>
        <v>0</v>
      </c>
      <c r="G261" s="16">
        <f>'Monthly(3%)'!K268</f>
        <v>0</v>
      </c>
    </row>
    <row r="262" spans="1:7" hidden="1" x14ac:dyDescent="0.25">
      <c r="A262" s="28">
        <f>'Monthly(3%)'!A269</f>
        <v>248</v>
      </c>
      <c r="B262" s="44">
        <f>'Monthly(3%)'!B269</f>
        <v>52810</v>
      </c>
      <c r="C262" s="16">
        <f>'Monthly(3%)'!C269</f>
        <v>0</v>
      </c>
      <c r="D262" s="16">
        <f>'Monthly(3%)'!E269</f>
        <v>0</v>
      </c>
      <c r="E262" s="16">
        <f>'Monthly(3%)'!F269</f>
        <v>0</v>
      </c>
      <c r="F262" s="16">
        <f>'Monthly(3%)'!J269</f>
        <v>0</v>
      </c>
      <c r="G262" s="16">
        <f>'Monthly(3%)'!K269</f>
        <v>0</v>
      </c>
    </row>
    <row r="263" spans="1:7" hidden="1" x14ac:dyDescent="0.25">
      <c r="A263" s="28">
        <f>'Monthly(3%)'!A270</f>
        <v>249</v>
      </c>
      <c r="B263" s="44">
        <f>'Monthly(3%)'!B270</f>
        <v>52841</v>
      </c>
      <c r="C263" s="16">
        <f>'Monthly(3%)'!C270</f>
        <v>0</v>
      </c>
      <c r="D263" s="16">
        <f>'Monthly(3%)'!E270</f>
        <v>0</v>
      </c>
      <c r="E263" s="16">
        <f>'Monthly(3%)'!F270</f>
        <v>0</v>
      </c>
      <c r="F263" s="16">
        <f>'Monthly(3%)'!J270</f>
        <v>0</v>
      </c>
      <c r="G263" s="16">
        <f>'Monthly(3%)'!K270</f>
        <v>0</v>
      </c>
    </row>
    <row r="264" spans="1:7" hidden="1" x14ac:dyDescent="0.25">
      <c r="A264" s="28">
        <f>'Monthly(3%)'!A271</f>
        <v>250</v>
      </c>
      <c r="B264" s="44">
        <f>'Monthly(3%)'!B271</f>
        <v>52871</v>
      </c>
      <c r="C264" s="16">
        <f>'Monthly(3%)'!C271</f>
        <v>0</v>
      </c>
      <c r="D264" s="16">
        <f>'Monthly(3%)'!E271</f>
        <v>0</v>
      </c>
      <c r="E264" s="16">
        <f>'Monthly(3%)'!F271</f>
        <v>0</v>
      </c>
      <c r="F264" s="16">
        <f>'Monthly(3%)'!J271</f>
        <v>0</v>
      </c>
      <c r="G264" s="16">
        <f>'Monthly(3%)'!K271</f>
        <v>0</v>
      </c>
    </row>
    <row r="265" spans="1:7" hidden="1" x14ac:dyDescent="0.25">
      <c r="A265" s="28">
        <f>'Monthly(3%)'!A272</f>
        <v>251</v>
      </c>
      <c r="B265" s="44">
        <f>'Monthly(3%)'!B272</f>
        <v>52902</v>
      </c>
      <c r="C265" s="16">
        <f>'Monthly(3%)'!C272</f>
        <v>0</v>
      </c>
      <c r="D265" s="16">
        <f>'Monthly(3%)'!E272</f>
        <v>0</v>
      </c>
      <c r="E265" s="16">
        <f>'Monthly(3%)'!F272</f>
        <v>0</v>
      </c>
      <c r="F265" s="16">
        <f>'Monthly(3%)'!J272</f>
        <v>0</v>
      </c>
      <c r="G265" s="16">
        <f>'Monthly(3%)'!K272</f>
        <v>0</v>
      </c>
    </row>
    <row r="266" spans="1:7" hidden="1" x14ac:dyDescent="0.25">
      <c r="A266" s="28">
        <f>'Monthly(3%)'!A273</f>
        <v>252</v>
      </c>
      <c r="B266" s="44">
        <f>'Monthly(3%)'!B273</f>
        <v>52932</v>
      </c>
      <c r="C266" s="16">
        <f>'Monthly(3%)'!C273</f>
        <v>0</v>
      </c>
      <c r="D266" s="16">
        <f>'Monthly(3%)'!E273</f>
        <v>0</v>
      </c>
      <c r="E266" s="16">
        <f>'Monthly(3%)'!F273</f>
        <v>0</v>
      </c>
      <c r="F266" s="16">
        <f>'Monthly(3%)'!J273</f>
        <v>0</v>
      </c>
      <c r="G266" s="16">
        <f>'Monthly(3%)'!K273</f>
        <v>0</v>
      </c>
    </row>
    <row r="267" spans="1:7" hidden="1" x14ac:dyDescent="0.25">
      <c r="A267" s="28">
        <f>'Monthly(3%)'!A274</f>
        <v>253</v>
      </c>
      <c r="B267" s="44">
        <f>'Monthly(3%)'!B274</f>
        <v>52963</v>
      </c>
      <c r="C267" s="16">
        <f>'Monthly(3%)'!C274</f>
        <v>0</v>
      </c>
      <c r="D267" s="16">
        <f>'Monthly(3%)'!E274</f>
        <v>0</v>
      </c>
      <c r="E267" s="16">
        <f>'Monthly(3%)'!F274</f>
        <v>0</v>
      </c>
      <c r="F267" s="16">
        <f>'Monthly(3%)'!J274</f>
        <v>0</v>
      </c>
      <c r="G267" s="16">
        <f>'Monthly(3%)'!K274</f>
        <v>0</v>
      </c>
    </row>
    <row r="268" spans="1:7" hidden="1" x14ac:dyDescent="0.25">
      <c r="A268" s="28">
        <f>'Monthly(3%)'!A275</f>
        <v>254</v>
      </c>
      <c r="B268" s="44">
        <f>'Monthly(3%)'!B275</f>
        <v>52994</v>
      </c>
      <c r="C268" s="16">
        <f>'Monthly(3%)'!C275</f>
        <v>0</v>
      </c>
      <c r="D268" s="16">
        <f>'Monthly(3%)'!E275</f>
        <v>0</v>
      </c>
      <c r="E268" s="16">
        <f>'Monthly(3%)'!F275</f>
        <v>0</v>
      </c>
      <c r="F268" s="16">
        <f>'Monthly(3%)'!J275</f>
        <v>0</v>
      </c>
      <c r="G268" s="16">
        <f>'Monthly(3%)'!K275</f>
        <v>0</v>
      </c>
    </row>
    <row r="269" spans="1:7" hidden="1" x14ac:dyDescent="0.25">
      <c r="A269" s="28">
        <f>'Monthly(3%)'!A276</f>
        <v>255</v>
      </c>
      <c r="B269" s="44">
        <f>'Monthly(3%)'!B276</f>
        <v>53022</v>
      </c>
      <c r="C269" s="16">
        <f>'Monthly(3%)'!C276</f>
        <v>0</v>
      </c>
      <c r="D269" s="16">
        <f>'Monthly(3%)'!E276</f>
        <v>0</v>
      </c>
      <c r="E269" s="16">
        <f>'Monthly(3%)'!F276</f>
        <v>0</v>
      </c>
      <c r="F269" s="16">
        <f>'Monthly(3%)'!J276</f>
        <v>0</v>
      </c>
      <c r="G269" s="16">
        <f>'Monthly(3%)'!K276</f>
        <v>0</v>
      </c>
    </row>
    <row r="270" spans="1:7" hidden="1" x14ac:dyDescent="0.25">
      <c r="A270" s="28">
        <f>'Monthly(3%)'!A277</f>
        <v>256</v>
      </c>
      <c r="B270" s="44">
        <f>'Monthly(3%)'!B277</f>
        <v>53053</v>
      </c>
      <c r="C270" s="16">
        <f>'Monthly(3%)'!C277</f>
        <v>0</v>
      </c>
      <c r="D270" s="16">
        <f>'Monthly(3%)'!E277</f>
        <v>0</v>
      </c>
      <c r="E270" s="16">
        <f>'Monthly(3%)'!F277</f>
        <v>0</v>
      </c>
      <c r="F270" s="16">
        <f>'Monthly(3%)'!J277</f>
        <v>0</v>
      </c>
      <c r="G270" s="16">
        <f>'Monthly(3%)'!K277</f>
        <v>0</v>
      </c>
    </row>
    <row r="271" spans="1:7" hidden="1" x14ac:dyDescent="0.25">
      <c r="A271" s="28">
        <f>'Monthly(3%)'!A278</f>
        <v>257</v>
      </c>
      <c r="B271" s="44">
        <f>'Monthly(3%)'!B278</f>
        <v>53083</v>
      </c>
      <c r="C271" s="16">
        <f>'Monthly(3%)'!C278</f>
        <v>0</v>
      </c>
      <c r="D271" s="16">
        <f>'Monthly(3%)'!E278</f>
        <v>0</v>
      </c>
      <c r="E271" s="16">
        <f>'Monthly(3%)'!F278</f>
        <v>0</v>
      </c>
      <c r="F271" s="16">
        <f>'Monthly(3%)'!J278</f>
        <v>0</v>
      </c>
      <c r="G271" s="16">
        <f>'Monthly(3%)'!K278</f>
        <v>0</v>
      </c>
    </row>
    <row r="272" spans="1:7" hidden="1" x14ac:dyDescent="0.25">
      <c r="A272" s="28">
        <f>'Monthly(3%)'!A279</f>
        <v>258</v>
      </c>
      <c r="B272" s="44">
        <f>'Monthly(3%)'!B279</f>
        <v>53114</v>
      </c>
      <c r="C272" s="16">
        <f>'Monthly(3%)'!C279</f>
        <v>0</v>
      </c>
      <c r="D272" s="16">
        <f>'Monthly(3%)'!E279</f>
        <v>0</v>
      </c>
      <c r="E272" s="16">
        <f>'Monthly(3%)'!F279</f>
        <v>0</v>
      </c>
      <c r="F272" s="16">
        <f>'Monthly(3%)'!J279</f>
        <v>0</v>
      </c>
      <c r="G272" s="16">
        <f>'Monthly(3%)'!K279</f>
        <v>0</v>
      </c>
    </row>
    <row r="273" spans="1:7" hidden="1" x14ac:dyDescent="0.25">
      <c r="A273" s="28">
        <f>'Monthly(3%)'!A280</f>
        <v>259</v>
      </c>
      <c r="B273" s="44">
        <f>'Monthly(3%)'!B280</f>
        <v>53144</v>
      </c>
      <c r="C273" s="16">
        <f>'Monthly(3%)'!C280</f>
        <v>0</v>
      </c>
      <c r="D273" s="16">
        <f>'Monthly(3%)'!E280</f>
        <v>0</v>
      </c>
      <c r="E273" s="16">
        <f>'Monthly(3%)'!F280</f>
        <v>0</v>
      </c>
      <c r="F273" s="16">
        <f>'Monthly(3%)'!J280</f>
        <v>0</v>
      </c>
      <c r="G273" s="16">
        <f>'Monthly(3%)'!K280</f>
        <v>0</v>
      </c>
    </row>
    <row r="274" spans="1:7" hidden="1" x14ac:dyDescent="0.25">
      <c r="A274" s="28">
        <f>'Monthly(3%)'!A281</f>
        <v>260</v>
      </c>
      <c r="B274" s="44">
        <f>'Monthly(3%)'!B281</f>
        <v>53175</v>
      </c>
      <c r="C274" s="16">
        <f>'Monthly(3%)'!C281</f>
        <v>0</v>
      </c>
      <c r="D274" s="16">
        <f>'Monthly(3%)'!E281</f>
        <v>0</v>
      </c>
      <c r="E274" s="16">
        <f>'Monthly(3%)'!F281</f>
        <v>0</v>
      </c>
      <c r="F274" s="16">
        <f>'Monthly(3%)'!J281</f>
        <v>0</v>
      </c>
      <c r="G274" s="16">
        <f>'Monthly(3%)'!K281</f>
        <v>0</v>
      </c>
    </row>
    <row r="275" spans="1:7" hidden="1" x14ac:dyDescent="0.25">
      <c r="A275" s="28">
        <f>'Monthly(3%)'!A282</f>
        <v>261</v>
      </c>
      <c r="B275" s="44">
        <f>'Monthly(3%)'!B282</f>
        <v>53206</v>
      </c>
      <c r="C275" s="16">
        <f>'Monthly(3%)'!C282</f>
        <v>0</v>
      </c>
      <c r="D275" s="16">
        <f>'Monthly(3%)'!E282</f>
        <v>0</v>
      </c>
      <c r="E275" s="16">
        <f>'Monthly(3%)'!F282</f>
        <v>0</v>
      </c>
      <c r="F275" s="16">
        <f>'Monthly(3%)'!J282</f>
        <v>0</v>
      </c>
      <c r="G275" s="16">
        <f>'Monthly(3%)'!K282</f>
        <v>0</v>
      </c>
    </row>
    <row r="276" spans="1:7" hidden="1" x14ac:dyDescent="0.25">
      <c r="A276" s="28">
        <f>'Monthly(3%)'!A283</f>
        <v>262</v>
      </c>
      <c r="B276" s="44">
        <f>'Monthly(3%)'!B283</f>
        <v>53236</v>
      </c>
      <c r="C276" s="16">
        <f>'Monthly(3%)'!C283</f>
        <v>0</v>
      </c>
      <c r="D276" s="16">
        <f>'Monthly(3%)'!E283</f>
        <v>0</v>
      </c>
      <c r="E276" s="16">
        <f>'Monthly(3%)'!F283</f>
        <v>0</v>
      </c>
      <c r="F276" s="16">
        <f>'Monthly(3%)'!J283</f>
        <v>0</v>
      </c>
      <c r="G276" s="16">
        <f>'Monthly(3%)'!K283</f>
        <v>0</v>
      </c>
    </row>
    <row r="277" spans="1:7" hidden="1" x14ac:dyDescent="0.25">
      <c r="A277" s="28">
        <f>'Monthly(3%)'!A284</f>
        <v>263</v>
      </c>
      <c r="B277" s="44">
        <f>'Monthly(3%)'!B284</f>
        <v>53267</v>
      </c>
      <c r="C277" s="16">
        <f>'Monthly(3%)'!C284</f>
        <v>0</v>
      </c>
      <c r="D277" s="16">
        <f>'Monthly(3%)'!E284</f>
        <v>0</v>
      </c>
      <c r="E277" s="16">
        <f>'Monthly(3%)'!F284</f>
        <v>0</v>
      </c>
      <c r="F277" s="16">
        <f>'Monthly(3%)'!J284</f>
        <v>0</v>
      </c>
      <c r="G277" s="16">
        <f>'Monthly(3%)'!K284</f>
        <v>0</v>
      </c>
    </row>
    <row r="278" spans="1:7" hidden="1" x14ac:dyDescent="0.25">
      <c r="A278" s="28">
        <f>'Monthly(3%)'!A285</f>
        <v>264</v>
      </c>
      <c r="B278" s="44">
        <f>'Monthly(3%)'!B285</f>
        <v>53297</v>
      </c>
      <c r="C278" s="16">
        <f>'Monthly(3%)'!C285</f>
        <v>0</v>
      </c>
      <c r="D278" s="16">
        <f>'Monthly(3%)'!E285</f>
        <v>0</v>
      </c>
      <c r="E278" s="16">
        <f>'Monthly(3%)'!F285</f>
        <v>0</v>
      </c>
      <c r="F278" s="16">
        <f>'Monthly(3%)'!J285</f>
        <v>0</v>
      </c>
      <c r="G278" s="16">
        <f>'Monthly(3%)'!K285</f>
        <v>0</v>
      </c>
    </row>
    <row r="279" spans="1:7" hidden="1" x14ac:dyDescent="0.25">
      <c r="A279" s="28">
        <f>'Monthly(3%)'!A286</f>
        <v>265</v>
      </c>
      <c r="B279" s="44">
        <f>'Monthly(3%)'!B286</f>
        <v>53328</v>
      </c>
      <c r="C279" s="16">
        <f>'Monthly(3%)'!C286</f>
        <v>0</v>
      </c>
      <c r="D279" s="16">
        <f>'Monthly(3%)'!E286</f>
        <v>0</v>
      </c>
      <c r="E279" s="16">
        <f>'Monthly(3%)'!F286</f>
        <v>0</v>
      </c>
      <c r="F279" s="16">
        <f>'Monthly(3%)'!J286</f>
        <v>0</v>
      </c>
      <c r="G279" s="16">
        <f>'Monthly(3%)'!K286</f>
        <v>0</v>
      </c>
    </row>
    <row r="280" spans="1:7" hidden="1" x14ac:dyDescent="0.25">
      <c r="A280" s="28">
        <f>'Monthly(3%)'!A287</f>
        <v>266</v>
      </c>
      <c r="B280" s="44">
        <f>'Monthly(3%)'!B287</f>
        <v>53359</v>
      </c>
      <c r="C280" s="16">
        <f>'Monthly(3%)'!C287</f>
        <v>0</v>
      </c>
      <c r="D280" s="16">
        <f>'Monthly(3%)'!E287</f>
        <v>0</v>
      </c>
      <c r="E280" s="16">
        <f>'Monthly(3%)'!F287</f>
        <v>0</v>
      </c>
      <c r="F280" s="16">
        <f>'Monthly(3%)'!J287</f>
        <v>0</v>
      </c>
      <c r="G280" s="16">
        <f>'Monthly(3%)'!K287</f>
        <v>0</v>
      </c>
    </row>
    <row r="281" spans="1:7" hidden="1" x14ac:dyDescent="0.25">
      <c r="A281" s="28">
        <f>'Monthly(3%)'!A288</f>
        <v>267</v>
      </c>
      <c r="B281" s="44">
        <f>'Monthly(3%)'!B288</f>
        <v>53387</v>
      </c>
      <c r="C281" s="16">
        <f>'Monthly(3%)'!C288</f>
        <v>0</v>
      </c>
      <c r="D281" s="16">
        <f>'Monthly(3%)'!E288</f>
        <v>0</v>
      </c>
      <c r="E281" s="16">
        <f>'Monthly(3%)'!F288</f>
        <v>0</v>
      </c>
      <c r="F281" s="16">
        <f>'Monthly(3%)'!J288</f>
        <v>0</v>
      </c>
      <c r="G281" s="16">
        <f>'Monthly(3%)'!K288</f>
        <v>0</v>
      </c>
    </row>
    <row r="282" spans="1:7" hidden="1" x14ac:dyDescent="0.25">
      <c r="A282" s="28">
        <f>'Monthly(3%)'!A289</f>
        <v>268</v>
      </c>
      <c r="B282" s="44">
        <f>'Monthly(3%)'!B289</f>
        <v>53418</v>
      </c>
      <c r="C282" s="16">
        <f>'Monthly(3%)'!C289</f>
        <v>0</v>
      </c>
      <c r="D282" s="16">
        <f>'Monthly(3%)'!E289</f>
        <v>0</v>
      </c>
      <c r="E282" s="16">
        <f>'Monthly(3%)'!F289</f>
        <v>0</v>
      </c>
      <c r="F282" s="16">
        <f>'Monthly(3%)'!J289</f>
        <v>0</v>
      </c>
      <c r="G282" s="16">
        <f>'Monthly(3%)'!K289</f>
        <v>0</v>
      </c>
    </row>
    <row r="283" spans="1:7" hidden="1" x14ac:dyDescent="0.25">
      <c r="A283" s="28">
        <f>'Monthly(3%)'!A290</f>
        <v>269</v>
      </c>
      <c r="B283" s="44">
        <f>'Monthly(3%)'!B290</f>
        <v>53448</v>
      </c>
      <c r="C283" s="16">
        <f>'Monthly(3%)'!C290</f>
        <v>0</v>
      </c>
      <c r="D283" s="16">
        <f>'Monthly(3%)'!E290</f>
        <v>0</v>
      </c>
      <c r="E283" s="16">
        <f>'Monthly(3%)'!F290</f>
        <v>0</v>
      </c>
      <c r="F283" s="16">
        <f>'Monthly(3%)'!J290</f>
        <v>0</v>
      </c>
      <c r="G283" s="16">
        <f>'Monthly(3%)'!K290</f>
        <v>0</v>
      </c>
    </row>
    <row r="284" spans="1:7" hidden="1" x14ac:dyDescent="0.25">
      <c r="A284" s="28">
        <f>'Monthly(3%)'!A291</f>
        <v>270</v>
      </c>
      <c r="B284" s="44">
        <f>'Monthly(3%)'!B291</f>
        <v>53479</v>
      </c>
      <c r="C284" s="16">
        <f>'Monthly(3%)'!C291</f>
        <v>0</v>
      </c>
      <c r="D284" s="16">
        <f>'Monthly(3%)'!E291</f>
        <v>0</v>
      </c>
      <c r="E284" s="16">
        <f>'Monthly(3%)'!F291</f>
        <v>0</v>
      </c>
      <c r="F284" s="16">
        <f>'Monthly(3%)'!J291</f>
        <v>0</v>
      </c>
      <c r="G284" s="16">
        <f>'Monthly(3%)'!K291</f>
        <v>0</v>
      </c>
    </row>
    <row r="285" spans="1:7" hidden="1" x14ac:dyDescent="0.25">
      <c r="A285" s="28">
        <f>'Monthly(3%)'!A292</f>
        <v>271</v>
      </c>
      <c r="B285" s="44">
        <f>'Monthly(3%)'!B292</f>
        <v>53509</v>
      </c>
      <c r="C285" s="16">
        <f>'Monthly(3%)'!C292</f>
        <v>0</v>
      </c>
      <c r="D285" s="16">
        <f>'Monthly(3%)'!E292</f>
        <v>0</v>
      </c>
      <c r="E285" s="16">
        <f>'Monthly(3%)'!F292</f>
        <v>0</v>
      </c>
      <c r="F285" s="16">
        <f>'Monthly(3%)'!J292</f>
        <v>0</v>
      </c>
      <c r="G285" s="16">
        <f>'Monthly(3%)'!K292</f>
        <v>0</v>
      </c>
    </row>
    <row r="286" spans="1:7" hidden="1" x14ac:dyDescent="0.25">
      <c r="A286" s="28">
        <f>'Monthly(3%)'!A293</f>
        <v>272</v>
      </c>
      <c r="B286" s="44">
        <f>'Monthly(3%)'!B293</f>
        <v>53540</v>
      </c>
      <c r="C286" s="16">
        <f>'Monthly(3%)'!C293</f>
        <v>0</v>
      </c>
      <c r="D286" s="16">
        <f>'Monthly(3%)'!E293</f>
        <v>0</v>
      </c>
      <c r="E286" s="16">
        <f>'Monthly(3%)'!F293</f>
        <v>0</v>
      </c>
      <c r="F286" s="16">
        <f>'Monthly(3%)'!J293</f>
        <v>0</v>
      </c>
      <c r="G286" s="16">
        <f>'Monthly(3%)'!K293</f>
        <v>0</v>
      </c>
    </row>
    <row r="287" spans="1:7" hidden="1" x14ac:dyDescent="0.25">
      <c r="A287" s="28">
        <f>'Monthly(3%)'!A294</f>
        <v>273</v>
      </c>
      <c r="B287" s="44">
        <f>'Monthly(3%)'!B294</f>
        <v>53571</v>
      </c>
      <c r="C287" s="16">
        <f>'Monthly(3%)'!C294</f>
        <v>0</v>
      </c>
      <c r="D287" s="16">
        <f>'Monthly(3%)'!E294</f>
        <v>0</v>
      </c>
      <c r="E287" s="16">
        <f>'Monthly(3%)'!F294</f>
        <v>0</v>
      </c>
      <c r="F287" s="16">
        <f>'Monthly(3%)'!J294</f>
        <v>0</v>
      </c>
      <c r="G287" s="16">
        <f>'Monthly(3%)'!K294</f>
        <v>0</v>
      </c>
    </row>
    <row r="288" spans="1:7" hidden="1" x14ac:dyDescent="0.25">
      <c r="A288" s="28">
        <f>'Monthly(3%)'!A295</f>
        <v>274</v>
      </c>
      <c r="B288" s="44">
        <f>'Monthly(3%)'!B295</f>
        <v>53601</v>
      </c>
      <c r="C288" s="16">
        <f>'Monthly(3%)'!C295</f>
        <v>0</v>
      </c>
      <c r="D288" s="16">
        <f>'Monthly(3%)'!E295</f>
        <v>0</v>
      </c>
      <c r="E288" s="16">
        <f>'Monthly(3%)'!F295</f>
        <v>0</v>
      </c>
      <c r="F288" s="16">
        <f>'Monthly(3%)'!J295</f>
        <v>0</v>
      </c>
      <c r="G288" s="16">
        <f>'Monthly(3%)'!K295</f>
        <v>0</v>
      </c>
    </row>
    <row r="289" spans="1:7" hidden="1" x14ac:dyDescent="0.25">
      <c r="A289" s="28">
        <f>'Monthly(3%)'!A296</f>
        <v>275</v>
      </c>
      <c r="B289" s="44">
        <f>'Monthly(3%)'!B296</f>
        <v>53632</v>
      </c>
      <c r="C289" s="16">
        <f>'Monthly(3%)'!C296</f>
        <v>0</v>
      </c>
      <c r="D289" s="16">
        <f>'Monthly(3%)'!E296</f>
        <v>0</v>
      </c>
      <c r="E289" s="16">
        <f>'Monthly(3%)'!F296</f>
        <v>0</v>
      </c>
      <c r="F289" s="16">
        <f>'Monthly(3%)'!J296</f>
        <v>0</v>
      </c>
      <c r="G289" s="16">
        <f>'Monthly(3%)'!K296</f>
        <v>0</v>
      </c>
    </row>
    <row r="290" spans="1:7" hidden="1" x14ac:dyDescent="0.25">
      <c r="A290" s="28">
        <f>'Monthly(3%)'!A297</f>
        <v>276</v>
      </c>
      <c r="B290" s="44">
        <f>'Monthly(3%)'!B297</f>
        <v>53662</v>
      </c>
      <c r="C290" s="16">
        <f>'Monthly(3%)'!C297</f>
        <v>0</v>
      </c>
      <c r="D290" s="16">
        <f>'Monthly(3%)'!E297</f>
        <v>0</v>
      </c>
      <c r="E290" s="16">
        <f>'Monthly(3%)'!F297</f>
        <v>0</v>
      </c>
      <c r="F290" s="16">
        <f>'Monthly(3%)'!J297</f>
        <v>0</v>
      </c>
      <c r="G290" s="16">
        <f>'Monthly(3%)'!K297</f>
        <v>0</v>
      </c>
    </row>
    <row r="291" spans="1:7" hidden="1" x14ac:dyDescent="0.25">
      <c r="A291" s="28">
        <f>'Monthly(3%)'!A298</f>
        <v>277</v>
      </c>
      <c r="B291" s="44">
        <f>'Monthly(3%)'!B298</f>
        <v>53693</v>
      </c>
      <c r="C291" s="16">
        <f>'Monthly(3%)'!C298</f>
        <v>0</v>
      </c>
      <c r="D291" s="16">
        <f>'Monthly(3%)'!E298</f>
        <v>0</v>
      </c>
      <c r="E291" s="16">
        <f>'Monthly(3%)'!F298</f>
        <v>0</v>
      </c>
      <c r="F291" s="16">
        <f>'Monthly(3%)'!J298</f>
        <v>0</v>
      </c>
      <c r="G291" s="16">
        <f>'Monthly(3%)'!K298</f>
        <v>0</v>
      </c>
    </row>
    <row r="292" spans="1:7" hidden="1" x14ac:dyDescent="0.25">
      <c r="A292" s="28">
        <f>'Monthly(3%)'!A299</f>
        <v>278</v>
      </c>
      <c r="B292" s="44">
        <f>'Monthly(3%)'!B299</f>
        <v>53724</v>
      </c>
      <c r="C292" s="16">
        <f>'Monthly(3%)'!C299</f>
        <v>0</v>
      </c>
      <c r="D292" s="16">
        <f>'Monthly(3%)'!E299</f>
        <v>0</v>
      </c>
      <c r="E292" s="16">
        <f>'Monthly(3%)'!F299</f>
        <v>0</v>
      </c>
      <c r="F292" s="16">
        <f>'Monthly(3%)'!J299</f>
        <v>0</v>
      </c>
      <c r="G292" s="16">
        <f>'Monthly(3%)'!K299</f>
        <v>0</v>
      </c>
    </row>
    <row r="293" spans="1:7" hidden="1" x14ac:dyDescent="0.25">
      <c r="A293" s="28">
        <f>'Monthly(3%)'!A300</f>
        <v>279</v>
      </c>
      <c r="B293" s="44">
        <f>'Monthly(3%)'!B300</f>
        <v>53752</v>
      </c>
      <c r="C293" s="16">
        <f>'Monthly(3%)'!C300</f>
        <v>0</v>
      </c>
      <c r="D293" s="16">
        <f>'Monthly(3%)'!E300</f>
        <v>0</v>
      </c>
      <c r="E293" s="16">
        <f>'Monthly(3%)'!F300</f>
        <v>0</v>
      </c>
      <c r="F293" s="16">
        <f>'Monthly(3%)'!J300</f>
        <v>0</v>
      </c>
      <c r="G293" s="16">
        <f>'Monthly(3%)'!K300</f>
        <v>0</v>
      </c>
    </row>
    <row r="294" spans="1:7" hidden="1" x14ac:dyDescent="0.25">
      <c r="A294" s="28">
        <f>'Monthly(3%)'!A301</f>
        <v>280</v>
      </c>
      <c r="B294" s="44">
        <f>'Monthly(3%)'!B301</f>
        <v>53783</v>
      </c>
      <c r="C294" s="16">
        <f>'Monthly(3%)'!C301</f>
        <v>0</v>
      </c>
      <c r="D294" s="16">
        <f>'Monthly(3%)'!E301</f>
        <v>0</v>
      </c>
      <c r="E294" s="16">
        <f>'Monthly(3%)'!F301</f>
        <v>0</v>
      </c>
      <c r="F294" s="16">
        <f>'Monthly(3%)'!J301</f>
        <v>0</v>
      </c>
      <c r="G294" s="16">
        <f>'Monthly(3%)'!K301</f>
        <v>0</v>
      </c>
    </row>
    <row r="295" spans="1:7" hidden="1" x14ac:dyDescent="0.25">
      <c r="A295" s="28">
        <f>'Monthly(3%)'!A302</f>
        <v>281</v>
      </c>
      <c r="B295" s="44">
        <f>'Monthly(3%)'!B302</f>
        <v>53813</v>
      </c>
      <c r="C295" s="16">
        <f>'Monthly(3%)'!C302</f>
        <v>0</v>
      </c>
      <c r="D295" s="16">
        <f>'Monthly(3%)'!E302</f>
        <v>0</v>
      </c>
      <c r="E295" s="16">
        <f>'Monthly(3%)'!F302</f>
        <v>0</v>
      </c>
      <c r="F295" s="16">
        <f>'Monthly(3%)'!J302</f>
        <v>0</v>
      </c>
      <c r="G295" s="16">
        <f>'Monthly(3%)'!K302</f>
        <v>0</v>
      </c>
    </row>
    <row r="296" spans="1:7" hidden="1" x14ac:dyDescent="0.25">
      <c r="A296" s="28">
        <f>'Monthly(3%)'!A303</f>
        <v>282</v>
      </c>
      <c r="B296" s="44">
        <f>'Monthly(3%)'!B303</f>
        <v>53844</v>
      </c>
      <c r="C296" s="16">
        <f>'Monthly(3%)'!C303</f>
        <v>0</v>
      </c>
      <c r="D296" s="16">
        <f>'Monthly(3%)'!E303</f>
        <v>0</v>
      </c>
      <c r="E296" s="16">
        <f>'Monthly(3%)'!F303</f>
        <v>0</v>
      </c>
      <c r="F296" s="16">
        <f>'Monthly(3%)'!J303</f>
        <v>0</v>
      </c>
      <c r="G296" s="16">
        <f>'Monthly(3%)'!K303</f>
        <v>0</v>
      </c>
    </row>
    <row r="297" spans="1:7" hidden="1" x14ac:dyDescent="0.25">
      <c r="A297" s="28">
        <f>'Monthly(3%)'!A304</f>
        <v>283</v>
      </c>
      <c r="B297" s="44">
        <f>'Monthly(3%)'!B304</f>
        <v>53874</v>
      </c>
      <c r="C297" s="16">
        <f>'Monthly(3%)'!C304</f>
        <v>0</v>
      </c>
      <c r="D297" s="16">
        <f>'Monthly(3%)'!E304</f>
        <v>0</v>
      </c>
      <c r="E297" s="16">
        <f>'Monthly(3%)'!F304</f>
        <v>0</v>
      </c>
      <c r="F297" s="16">
        <f>'Monthly(3%)'!J304</f>
        <v>0</v>
      </c>
      <c r="G297" s="16">
        <f>'Monthly(3%)'!K304</f>
        <v>0</v>
      </c>
    </row>
    <row r="298" spans="1:7" hidden="1" x14ac:dyDescent="0.25">
      <c r="A298" s="28">
        <f>'Monthly(3%)'!A305</f>
        <v>284</v>
      </c>
      <c r="B298" s="44">
        <f>'Monthly(3%)'!B305</f>
        <v>53905</v>
      </c>
      <c r="C298" s="16">
        <f>'Monthly(3%)'!C305</f>
        <v>0</v>
      </c>
      <c r="D298" s="16">
        <f>'Monthly(3%)'!E305</f>
        <v>0</v>
      </c>
      <c r="E298" s="16">
        <f>'Monthly(3%)'!F305</f>
        <v>0</v>
      </c>
      <c r="F298" s="16">
        <f>'Monthly(3%)'!J305</f>
        <v>0</v>
      </c>
      <c r="G298" s="16">
        <f>'Monthly(3%)'!K305</f>
        <v>0</v>
      </c>
    </row>
    <row r="299" spans="1:7" hidden="1" x14ac:dyDescent="0.25">
      <c r="A299" s="28">
        <f>'Monthly(3%)'!A306</f>
        <v>285</v>
      </c>
      <c r="B299" s="44">
        <f>'Monthly(3%)'!B306</f>
        <v>53936</v>
      </c>
      <c r="C299" s="16">
        <f>'Monthly(3%)'!C306</f>
        <v>0</v>
      </c>
      <c r="D299" s="16">
        <f>'Monthly(3%)'!E306</f>
        <v>0</v>
      </c>
      <c r="E299" s="16">
        <f>'Monthly(3%)'!F306</f>
        <v>0</v>
      </c>
      <c r="F299" s="16">
        <f>'Monthly(3%)'!J306</f>
        <v>0</v>
      </c>
      <c r="G299" s="16">
        <f>'Monthly(3%)'!K306</f>
        <v>0</v>
      </c>
    </row>
    <row r="300" spans="1:7" hidden="1" x14ac:dyDescent="0.25">
      <c r="A300" s="28">
        <f>'Monthly(3%)'!A307</f>
        <v>286</v>
      </c>
      <c r="B300" s="44">
        <f>'Monthly(3%)'!B307</f>
        <v>53966</v>
      </c>
      <c r="C300" s="16">
        <f>'Monthly(3%)'!C307</f>
        <v>0</v>
      </c>
      <c r="D300" s="16">
        <f>'Monthly(3%)'!E307</f>
        <v>0</v>
      </c>
      <c r="E300" s="16">
        <f>'Monthly(3%)'!F307</f>
        <v>0</v>
      </c>
      <c r="F300" s="16">
        <f>'Monthly(3%)'!J307</f>
        <v>0</v>
      </c>
      <c r="G300" s="16">
        <f>'Monthly(3%)'!K307</f>
        <v>0</v>
      </c>
    </row>
    <row r="301" spans="1:7" hidden="1" x14ac:dyDescent="0.25">
      <c r="A301" s="28">
        <f>'Monthly(3%)'!A308</f>
        <v>287</v>
      </c>
      <c r="B301" s="44">
        <f>'Monthly(3%)'!B308</f>
        <v>53997</v>
      </c>
      <c r="C301" s="16">
        <f>'Monthly(3%)'!C308</f>
        <v>0</v>
      </c>
      <c r="D301" s="16">
        <f>'Monthly(3%)'!E308</f>
        <v>0</v>
      </c>
      <c r="E301" s="16">
        <f>'Monthly(3%)'!F308</f>
        <v>0</v>
      </c>
      <c r="F301" s="16">
        <f>'Monthly(3%)'!J308</f>
        <v>0</v>
      </c>
      <c r="G301" s="16">
        <f>'Monthly(3%)'!K308</f>
        <v>0</v>
      </c>
    </row>
    <row r="302" spans="1:7" hidden="1" x14ac:dyDescent="0.25">
      <c r="A302" s="28">
        <f>'Monthly(3%)'!A309</f>
        <v>288</v>
      </c>
      <c r="B302" s="44">
        <f>'Monthly(3%)'!B309</f>
        <v>54027</v>
      </c>
      <c r="C302" s="16">
        <f>'Monthly(3%)'!C309</f>
        <v>0</v>
      </c>
      <c r="D302" s="16">
        <f>'Monthly(3%)'!E309</f>
        <v>0</v>
      </c>
      <c r="E302" s="16">
        <f>'Monthly(3%)'!F309</f>
        <v>0</v>
      </c>
      <c r="F302" s="16">
        <f>'Monthly(3%)'!J309</f>
        <v>0</v>
      </c>
      <c r="G302" s="16">
        <f>'Monthly(3%)'!K309</f>
        <v>0</v>
      </c>
    </row>
    <row r="303" spans="1:7" hidden="1" x14ac:dyDescent="0.25">
      <c r="A303" s="28">
        <f>'Monthly(3%)'!A310</f>
        <v>289</v>
      </c>
      <c r="B303" s="44">
        <f>'Monthly(3%)'!B310</f>
        <v>54058</v>
      </c>
      <c r="C303" s="16">
        <f>'Monthly(3%)'!C310</f>
        <v>0</v>
      </c>
      <c r="D303" s="16">
        <f>'Monthly(3%)'!E310</f>
        <v>0</v>
      </c>
      <c r="E303" s="16">
        <f>'Monthly(3%)'!F310</f>
        <v>0</v>
      </c>
      <c r="F303" s="16">
        <f>'Monthly(3%)'!J310</f>
        <v>0</v>
      </c>
      <c r="G303" s="16">
        <f>'Monthly(3%)'!K310</f>
        <v>0</v>
      </c>
    </row>
    <row r="304" spans="1:7" hidden="1" x14ac:dyDescent="0.25">
      <c r="A304" s="28">
        <f>'Monthly(3%)'!A311</f>
        <v>290</v>
      </c>
      <c r="B304" s="44">
        <f>'Monthly(3%)'!B311</f>
        <v>54089</v>
      </c>
      <c r="C304" s="16">
        <f>'Monthly(3%)'!C311</f>
        <v>0</v>
      </c>
      <c r="D304" s="16">
        <f>'Monthly(3%)'!E311</f>
        <v>0</v>
      </c>
      <c r="E304" s="16">
        <f>'Monthly(3%)'!F311</f>
        <v>0</v>
      </c>
      <c r="F304" s="16">
        <f>'Monthly(3%)'!J311</f>
        <v>0</v>
      </c>
      <c r="G304" s="16">
        <f>'Monthly(3%)'!K311</f>
        <v>0</v>
      </c>
    </row>
    <row r="305" spans="1:7" hidden="1" x14ac:dyDescent="0.25">
      <c r="A305" s="28">
        <f>'Monthly(3%)'!A312</f>
        <v>291</v>
      </c>
      <c r="B305" s="44">
        <f>'Monthly(3%)'!B312</f>
        <v>54118</v>
      </c>
      <c r="C305" s="16">
        <f>'Monthly(3%)'!C312</f>
        <v>0</v>
      </c>
      <c r="D305" s="16">
        <f>'Monthly(3%)'!E312</f>
        <v>0</v>
      </c>
      <c r="E305" s="16">
        <f>'Monthly(3%)'!F312</f>
        <v>0</v>
      </c>
      <c r="F305" s="16">
        <f>'Monthly(3%)'!J312</f>
        <v>0</v>
      </c>
      <c r="G305" s="16">
        <f>'Monthly(3%)'!K312</f>
        <v>0</v>
      </c>
    </row>
    <row r="306" spans="1:7" hidden="1" x14ac:dyDescent="0.25">
      <c r="A306" s="28">
        <f>'Monthly(3%)'!A313</f>
        <v>292</v>
      </c>
      <c r="B306" s="44">
        <f>'Monthly(3%)'!B313</f>
        <v>54149</v>
      </c>
      <c r="C306" s="16">
        <f>'Monthly(3%)'!C313</f>
        <v>0</v>
      </c>
      <c r="D306" s="16">
        <f>'Monthly(3%)'!E313</f>
        <v>0</v>
      </c>
      <c r="E306" s="16">
        <f>'Monthly(3%)'!F313</f>
        <v>0</v>
      </c>
      <c r="F306" s="16">
        <f>'Monthly(3%)'!J313</f>
        <v>0</v>
      </c>
      <c r="G306" s="16">
        <f>'Monthly(3%)'!K313</f>
        <v>0</v>
      </c>
    </row>
    <row r="307" spans="1:7" hidden="1" x14ac:dyDescent="0.25">
      <c r="A307" s="28">
        <f>'Monthly(3%)'!A314</f>
        <v>293</v>
      </c>
      <c r="B307" s="44">
        <f>'Monthly(3%)'!B314</f>
        <v>54179</v>
      </c>
      <c r="C307" s="16">
        <f>'Monthly(3%)'!C314</f>
        <v>0</v>
      </c>
      <c r="D307" s="16">
        <f>'Monthly(3%)'!E314</f>
        <v>0</v>
      </c>
      <c r="E307" s="16">
        <f>'Monthly(3%)'!F314</f>
        <v>0</v>
      </c>
      <c r="F307" s="16">
        <f>'Monthly(3%)'!J314</f>
        <v>0</v>
      </c>
      <c r="G307" s="16">
        <f>'Monthly(3%)'!K314</f>
        <v>0</v>
      </c>
    </row>
    <row r="308" spans="1:7" hidden="1" x14ac:dyDescent="0.25">
      <c r="A308" s="28">
        <f>'Monthly(3%)'!A315</f>
        <v>294</v>
      </c>
      <c r="B308" s="44">
        <f>'Monthly(3%)'!B315</f>
        <v>54210</v>
      </c>
      <c r="C308" s="16">
        <f>'Monthly(3%)'!C315</f>
        <v>0</v>
      </c>
      <c r="D308" s="16">
        <f>'Monthly(3%)'!E315</f>
        <v>0</v>
      </c>
      <c r="E308" s="16">
        <f>'Monthly(3%)'!F315</f>
        <v>0</v>
      </c>
      <c r="F308" s="16">
        <f>'Monthly(3%)'!J315</f>
        <v>0</v>
      </c>
      <c r="G308" s="16">
        <f>'Monthly(3%)'!K315</f>
        <v>0</v>
      </c>
    </row>
    <row r="309" spans="1:7" hidden="1" x14ac:dyDescent="0.25">
      <c r="A309" s="28">
        <f>'Monthly(3%)'!A316</f>
        <v>295</v>
      </c>
      <c r="B309" s="44">
        <f>'Monthly(3%)'!B316</f>
        <v>54240</v>
      </c>
      <c r="C309" s="16">
        <f>'Monthly(3%)'!C316</f>
        <v>0</v>
      </c>
      <c r="D309" s="16">
        <f>'Monthly(3%)'!E316</f>
        <v>0</v>
      </c>
      <c r="E309" s="16">
        <f>'Monthly(3%)'!F316</f>
        <v>0</v>
      </c>
      <c r="F309" s="16">
        <f>'Monthly(3%)'!J316</f>
        <v>0</v>
      </c>
      <c r="G309" s="16">
        <f>'Monthly(3%)'!K316</f>
        <v>0</v>
      </c>
    </row>
    <row r="310" spans="1:7" hidden="1" x14ac:dyDescent="0.25">
      <c r="A310" s="28">
        <f>'Monthly(3%)'!A317</f>
        <v>296</v>
      </c>
      <c r="B310" s="44">
        <f>'Monthly(3%)'!B317</f>
        <v>54271</v>
      </c>
      <c r="C310" s="16">
        <f>'Monthly(3%)'!C317</f>
        <v>0</v>
      </c>
      <c r="D310" s="16">
        <f>'Monthly(3%)'!E317</f>
        <v>0</v>
      </c>
      <c r="E310" s="16">
        <f>'Monthly(3%)'!F317</f>
        <v>0</v>
      </c>
      <c r="F310" s="16">
        <f>'Monthly(3%)'!J317</f>
        <v>0</v>
      </c>
      <c r="G310" s="16">
        <f>'Monthly(3%)'!K317</f>
        <v>0</v>
      </c>
    </row>
    <row r="311" spans="1:7" hidden="1" x14ac:dyDescent="0.25">
      <c r="A311" s="28">
        <f>'Monthly(3%)'!A318</f>
        <v>297</v>
      </c>
      <c r="B311" s="44">
        <f>'Monthly(3%)'!B318</f>
        <v>54302</v>
      </c>
      <c r="C311" s="16">
        <f>'Monthly(3%)'!C318</f>
        <v>0</v>
      </c>
      <c r="D311" s="16">
        <f>'Monthly(3%)'!E318</f>
        <v>0</v>
      </c>
      <c r="E311" s="16">
        <f>'Monthly(3%)'!F318</f>
        <v>0</v>
      </c>
      <c r="F311" s="16">
        <f>'Monthly(3%)'!J318</f>
        <v>0</v>
      </c>
      <c r="G311" s="16">
        <f>'Monthly(3%)'!K318</f>
        <v>0</v>
      </c>
    </row>
    <row r="312" spans="1:7" hidden="1" x14ac:dyDescent="0.25">
      <c r="A312" s="28">
        <f>'Monthly(3%)'!A319</f>
        <v>298</v>
      </c>
      <c r="B312" s="44">
        <f>'Monthly(3%)'!B319</f>
        <v>54332</v>
      </c>
      <c r="C312" s="16">
        <f>'Monthly(3%)'!C319</f>
        <v>0</v>
      </c>
      <c r="D312" s="16">
        <f>'Monthly(3%)'!E319</f>
        <v>0</v>
      </c>
      <c r="E312" s="16">
        <f>'Monthly(3%)'!F319</f>
        <v>0</v>
      </c>
      <c r="F312" s="16">
        <f>'Monthly(3%)'!J319</f>
        <v>0</v>
      </c>
      <c r="G312" s="16">
        <f>'Monthly(3%)'!K319</f>
        <v>0</v>
      </c>
    </row>
    <row r="313" spans="1:7" hidden="1" x14ac:dyDescent="0.25">
      <c r="A313" s="28">
        <f>'Monthly(3%)'!A320</f>
        <v>299</v>
      </c>
      <c r="B313" s="44">
        <f>'Monthly(3%)'!B320</f>
        <v>54363</v>
      </c>
      <c r="C313" s="16">
        <f>'Monthly(3%)'!C320</f>
        <v>0</v>
      </c>
      <c r="D313" s="16">
        <f>'Monthly(3%)'!E320</f>
        <v>0</v>
      </c>
      <c r="E313" s="16">
        <f>'Monthly(3%)'!F320</f>
        <v>0</v>
      </c>
      <c r="F313" s="16">
        <f>'Monthly(3%)'!J320</f>
        <v>0</v>
      </c>
      <c r="G313" s="16">
        <f>'Monthly(3%)'!K320</f>
        <v>0</v>
      </c>
    </row>
    <row r="314" spans="1:7" hidden="1" x14ac:dyDescent="0.25">
      <c r="A314" s="28">
        <f>'Monthly(3%)'!A321</f>
        <v>300</v>
      </c>
      <c r="B314" s="44">
        <f>'Monthly(3%)'!B321</f>
        <v>54393</v>
      </c>
      <c r="C314" s="16">
        <f>'Monthly(3%)'!C321</f>
        <v>0</v>
      </c>
      <c r="D314" s="16">
        <f>'Monthly(3%)'!E321</f>
        <v>0</v>
      </c>
      <c r="E314" s="16">
        <f>'Monthly(3%)'!F321</f>
        <v>0</v>
      </c>
      <c r="F314" s="16">
        <f>'Monthly(3%)'!J321</f>
        <v>0</v>
      </c>
      <c r="G314" s="16">
        <f>'Monthly(3%)'!K321</f>
        <v>0</v>
      </c>
    </row>
    <row r="315" spans="1:7" hidden="1" x14ac:dyDescent="0.25">
      <c r="A315" s="28">
        <f>'Monthly(3%)'!A322</f>
        <v>301</v>
      </c>
      <c r="B315" s="44">
        <f>'Monthly(3%)'!B322</f>
        <v>54424</v>
      </c>
      <c r="C315" s="16">
        <f>'Monthly(3%)'!C322</f>
        <v>0</v>
      </c>
      <c r="D315" s="16">
        <f>'Monthly(3%)'!E322</f>
        <v>0</v>
      </c>
      <c r="E315" s="16">
        <f>'Monthly(3%)'!F322</f>
        <v>0</v>
      </c>
      <c r="F315" s="16">
        <f>'Monthly(3%)'!J322</f>
        <v>0</v>
      </c>
      <c r="G315" s="16">
        <f>'Monthly(3%)'!K322</f>
        <v>0</v>
      </c>
    </row>
    <row r="316" spans="1:7" hidden="1" x14ac:dyDescent="0.25">
      <c r="A316" s="28">
        <f>'Monthly(3%)'!A323</f>
        <v>302</v>
      </c>
      <c r="B316" s="44">
        <f>'Monthly(3%)'!B323</f>
        <v>54455</v>
      </c>
      <c r="C316" s="16">
        <f>'Monthly(3%)'!C323</f>
        <v>0</v>
      </c>
      <c r="D316" s="16">
        <f>'Monthly(3%)'!E323</f>
        <v>0</v>
      </c>
      <c r="E316" s="16">
        <f>'Monthly(3%)'!F323</f>
        <v>0</v>
      </c>
      <c r="F316" s="16">
        <f>'Monthly(3%)'!J323</f>
        <v>0</v>
      </c>
      <c r="G316" s="16">
        <f>'Monthly(3%)'!K323</f>
        <v>0</v>
      </c>
    </row>
    <row r="317" spans="1:7" hidden="1" x14ac:dyDescent="0.25">
      <c r="A317" s="28">
        <f>'Monthly(3%)'!A324</f>
        <v>303</v>
      </c>
      <c r="B317" s="44">
        <f>'Monthly(3%)'!B324</f>
        <v>54483</v>
      </c>
      <c r="C317" s="16">
        <f>'Monthly(3%)'!C324</f>
        <v>0</v>
      </c>
      <c r="D317" s="16">
        <f>'Monthly(3%)'!E324</f>
        <v>0</v>
      </c>
      <c r="E317" s="16">
        <f>'Monthly(3%)'!F324</f>
        <v>0</v>
      </c>
      <c r="F317" s="16">
        <f>'Monthly(3%)'!J324</f>
        <v>0</v>
      </c>
      <c r="G317" s="16">
        <f>'Monthly(3%)'!K324</f>
        <v>0</v>
      </c>
    </row>
    <row r="318" spans="1:7" hidden="1" x14ac:dyDescent="0.25">
      <c r="A318" s="28">
        <f>'Monthly(3%)'!A325</f>
        <v>304</v>
      </c>
      <c r="B318" s="44">
        <f>'Monthly(3%)'!B325</f>
        <v>54514</v>
      </c>
      <c r="C318" s="16">
        <f>'Monthly(3%)'!C325</f>
        <v>0</v>
      </c>
      <c r="D318" s="16">
        <f>'Monthly(3%)'!E325</f>
        <v>0</v>
      </c>
      <c r="E318" s="16">
        <f>'Monthly(3%)'!F325</f>
        <v>0</v>
      </c>
      <c r="F318" s="16">
        <f>'Monthly(3%)'!J325</f>
        <v>0</v>
      </c>
      <c r="G318" s="16">
        <f>'Monthly(3%)'!K325</f>
        <v>0</v>
      </c>
    </row>
    <row r="319" spans="1:7" hidden="1" x14ac:dyDescent="0.25">
      <c r="A319" s="28">
        <f>'Monthly(3%)'!A326</f>
        <v>305</v>
      </c>
      <c r="B319" s="44">
        <f>'Monthly(3%)'!B326</f>
        <v>54544</v>
      </c>
      <c r="C319" s="16">
        <f>'Monthly(3%)'!C326</f>
        <v>0</v>
      </c>
      <c r="D319" s="16">
        <f>'Monthly(3%)'!E326</f>
        <v>0</v>
      </c>
      <c r="E319" s="16">
        <f>'Monthly(3%)'!F326</f>
        <v>0</v>
      </c>
      <c r="F319" s="16">
        <f>'Monthly(3%)'!J326</f>
        <v>0</v>
      </c>
      <c r="G319" s="16">
        <f>'Monthly(3%)'!K326</f>
        <v>0</v>
      </c>
    </row>
    <row r="320" spans="1:7" hidden="1" x14ac:dyDescent="0.25">
      <c r="A320" s="28">
        <f>'Monthly(3%)'!A327</f>
        <v>306</v>
      </c>
      <c r="B320" s="44">
        <f>'Monthly(3%)'!B327</f>
        <v>54575</v>
      </c>
      <c r="C320" s="16">
        <f>'Monthly(3%)'!C327</f>
        <v>0</v>
      </c>
      <c r="D320" s="16">
        <f>'Monthly(3%)'!E327</f>
        <v>0</v>
      </c>
      <c r="E320" s="16">
        <f>'Monthly(3%)'!F327</f>
        <v>0</v>
      </c>
      <c r="F320" s="16">
        <f>'Monthly(3%)'!J327</f>
        <v>0</v>
      </c>
      <c r="G320" s="16">
        <f>'Monthly(3%)'!K327</f>
        <v>0</v>
      </c>
    </row>
    <row r="321" spans="1:7" hidden="1" x14ac:dyDescent="0.25">
      <c r="A321" s="28">
        <f>'Monthly(3%)'!A328</f>
        <v>307</v>
      </c>
      <c r="B321" s="44">
        <f>'Monthly(3%)'!B328</f>
        <v>54605</v>
      </c>
      <c r="C321" s="16">
        <f>'Monthly(3%)'!C328</f>
        <v>0</v>
      </c>
      <c r="D321" s="16">
        <f>'Monthly(3%)'!E328</f>
        <v>0</v>
      </c>
      <c r="E321" s="16">
        <f>'Monthly(3%)'!F328</f>
        <v>0</v>
      </c>
      <c r="F321" s="16">
        <f>'Monthly(3%)'!J328</f>
        <v>0</v>
      </c>
      <c r="G321" s="16">
        <f>'Monthly(3%)'!K328</f>
        <v>0</v>
      </c>
    </row>
    <row r="322" spans="1:7" hidden="1" x14ac:dyDescent="0.25">
      <c r="A322" s="28">
        <f>'Monthly(3%)'!A329</f>
        <v>308</v>
      </c>
      <c r="B322" s="44">
        <f>'Monthly(3%)'!B329</f>
        <v>54636</v>
      </c>
      <c r="C322" s="16">
        <f>'Monthly(3%)'!C329</f>
        <v>0</v>
      </c>
      <c r="D322" s="16">
        <f>'Monthly(3%)'!E329</f>
        <v>0</v>
      </c>
      <c r="E322" s="16">
        <f>'Monthly(3%)'!F329</f>
        <v>0</v>
      </c>
      <c r="F322" s="16">
        <f>'Monthly(3%)'!J329</f>
        <v>0</v>
      </c>
      <c r="G322" s="16">
        <f>'Monthly(3%)'!K329</f>
        <v>0</v>
      </c>
    </row>
    <row r="323" spans="1:7" hidden="1" x14ac:dyDescent="0.25">
      <c r="A323" s="28">
        <f>'Monthly(3%)'!A330</f>
        <v>309</v>
      </c>
      <c r="B323" s="44">
        <f>'Monthly(3%)'!B330</f>
        <v>54667</v>
      </c>
      <c r="C323" s="16">
        <f>'Monthly(3%)'!C330</f>
        <v>0</v>
      </c>
      <c r="D323" s="16">
        <f>'Monthly(3%)'!E330</f>
        <v>0</v>
      </c>
      <c r="E323" s="16">
        <f>'Monthly(3%)'!F330</f>
        <v>0</v>
      </c>
      <c r="F323" s="16">
        <f>'Monthly(3%)'!J330</f>
        <v>0</v>
      </c>
      <c r="G323" s="16">
        <f>'Monthly(3%)'!K330</f>
        <v>0</v>
      </c>
    </row>
    <row r="324" spans="1:7" hidden="1" x14ac:dyDescent="0.25">
      <c r="A324" s="28">
        <f>'Monthly(3%)'!A331</f>
        <v>310</v>
      </c>
      <c r="B324" s="44">
        <f>'Monthly(3%)'!B331</f>
        <v>54697</v>
      </c>
      <c r="C324" s="16">
        <f>'Monthly(3%)'!C331</f>
        <v>0</v>
      </c>
      <c r="D324" s="16">
        <f>'Monthly(3%)'!E331</f>
        <v>0</v>
      </c>
      <c r="E324" s="16">
        <f>'Monthly(3%)'!F331</f>
        <v>0</v>
      </c>
      <c r="F324" s="16">
        <f>'Monthly(3%)'!J331</f>
        <v>0</v>
      </c>
      <c r="G324" s="16">
        <f>'Monthly(3%)'!K331</f>
        <v>0</v>
      </c>
    </row>
    <row r="325" spans="1:7" hidden="1" x14ac:dyDescent="0.25">
      <c r="A325" s="28">
        <f>'Monthly(3%)'!A332</f>
        <v>311</v>
      </c>
      <c r="B325" s="44">
        <f>'Monthly(3%)'!B332</f>
        <v>54728</v>
      </c>
      <c r="C325" s="16">
        <f>'Monthly(3%)'!C332</f>
        <v>0</v>
      </c>
      <c r="D325" s="16">
        <f>'Monthly(3%)'!E332</f>
        <v>0</v>
      </c>
      <c r="E325" s="16">
        <f>'Monthly(3%)'!F332</f>
        <v>0</v>
      </c>
      <c r="F325" s="16">
        <f>'Monthly(3%)'!J332</f>
        <v>0</v>
      </c>
      <c r="G325" s="16">
        <f>'Monthly(3%)'!K332</f>
        <v>0</v>
      </c>
    </row>
    <row r="326" spans="1:7" hidden="1" x14ac:dyDescent="0.25">
      <c r="A326" s="28">
        <f>'Monthly(3%)'!A333</f>
        <v>312</v>
      </c>
      <c r="B326" s="44">
        <f>'Monthly(3%)'!B333</f>
        <v>54758</v>
      </c>
      <c r="C326" s="16">
        <f>'Monthly(3%)'!C333</f>
        <v>0</v>
      </c>
      <c r="D326" s="16">
        <f>'Monthly(3%)'!E333</f>
        <v>0</v>
      </c>
      <c r="E326" s="16">
        <f>'Monthly(3%)'!F333</f>
        <v>0</v>
      </c>
      <c r="F326" s="16">
        <f>'Monthly(3%)'!J333</f>
        <v>0</v>
      </c>
      <c r="G326" s="16">
        <f>'Monthly(3%)'!K333</f>
        <v>0</v>
      </c>
    </row>
    <row r="327" spans="1:7" hidden="1" x14ac:dyDescent="0.25">
      <c r="A327" s="28">
        <f>'Monthly(3%)'!A334</f>
        <v>313</v>
      </c>
      <c r="B327" s="44">
        <f>'Monthly(3%)'!B334</f>
        <v>54789</v>
      </c>
      <c r="C327" s="16">
        <f>'Monthly(3%)'!C334</f>
        <v>0</v>
      </c>
      <c r="D327" s="16">
        <f>'Monthly(3%)'!E334</f>
        <v>0</v>
      </c>
      <c r="E327" s="16">
        <f>'Monthly(3%)'!F334</f>
        <v>0</v>
      </c>
      <c r="F327" s="16">
        <f>'Monthly(3%)'!J334</f>
        <v>0</v>
      </c>
      <c r="G327" s="16">
        <f>'Monthly(3%)'!K334</f>
        <v>0</v>
      </c>
    </row>
    <row r="328" spans="1:7" hidden="1" x14ac:dyDescent="0.25">
      <c r="A328" s="28">
        <f>'Monthly(3%)'!A335</f>
        <v>314</v>
      </c>
      <c r="B328" s="44">
        <f>'Monthly(3%)'!B335</f>
        <v>54820</v>
      </c>
      <c r="C328" s="16">
        <f>'Monthly(3%)'!C335</f>
        <v>0</v>
      </c>
      <c r="D328" s="16">
        <f>'Monthly(3%)'!E335</f>
        <v>0</v>
      </c>
      <c r="E328" s="16">
        <f>'Monthly(3%)'!F335</f>
        <v>0</v>
      </c>
      <c r="F328" s="16">
        <f>'Monthly(3%)'!J335</f>
        <v>0</v>
      </c>
      <c r="G328" s="16">
        <f>'Monthly(3%)'!K335</f>
        <v>0</v>
      </c>
    </row>
    <row r="329" spans="1:7" hidden="1" x14ac:dyDescent="0.25">
      <c r="A329" s="28">
        <f>'Monthly(3%)'!A336</f>
        <v>315</v>
      </c>
      <c r="B329" s="44">
        <f>'Monthly(3%)'!B336</f>
        <v>54848</v>
      </c>
      <c r="C329" s="16">
        <f>'Monthly(3%)'!C336</f>
        <v>0</v>
      </c>
      <c r="D329" s="16">
        <f>'Monthly(3%)'!E336</f>
        <v>0</v>
      </c>
      <c r="E329" s="16">
        <f>'Monthly(3%)'!F336</f>
        <v>0</v>
      </c>
      <c r="F329" s="16">
        <f>'Monthly(3%)'!J336</f>
        <v>0</v>
      </c>
      <c r="G329" s="16">
        <f>'Monthly(3%)'!K336</f>
        <v>0</v>
      </c>
    </row>
    <row r="330" spans="1:7" hidden="1" x14ac:dyDescent="0.25">
      <c r="A330" s="28">
        <f>'Monthly(3%)'!A337</f>
        <v>316</v>
      </c>
      <c r="B330" s="44">
        <f>'Monthly(3%)'!B337</f>
        <v>54879</v>
      </c>
      <c r="C330" s="16">
        <f>'Monthly(3%)'!C337</f>
        <v>0</v>
      </c>
      <c r="D330" s="16">
        <f>'Monthly(3%)'!E337</f>
        <v>0</v>
      </c>
      <c r="E330" s="16">
        <f>'Monthly(3%)'!F337</f>
        <v>0</v>
      </c>
      <c r="F330" s="16">
        <f>'Monthly(3%)'!J337</f>
        <v>0</v>
      </c>
      <c r="G330" s="16">
        <f>'Monthly(3%)'!K337</f>
        <v>0</v>
      </c>
    </row>
    <row r="331" spans="1:7" hidden="1" x14ac:dyDescent="0.25">
      <c r="A331" s="28">
        <f>'Monthly(3%)'!A338</f>
        <v>317</v>
      </c>
      <c r="B331" s="44">
        <f>'Monthly(3%)'!B338</f>
        <v>54909</v>
      </c>
      <c r="C331" s="16">
        <f>'Monthly(3%)'!C338</f>
        <v>0</v>
      </c>
      <c r="D331" s="16">
        <f>'Monthly(3%)'!E338</f>
        <v>0</v>
      </c>
      <c r="E331" s="16">
        <f>'Monthly(3%)'!F338</f>
        <v>0</v>
      </c>
      <c r="F331" s="16">
        <f>'Monthly(3%)'!J338</f>
        <v>0</v>
      </c>
      <c r="G331" s="16">
        <f>'Monthly(3%)'!K338</f>
        <v>0</v>
      </c>
    </row>
    <row r="332" spans="1:7" hidden="1" x14ac:dyDescent="0.25">
      <c r="A332" s="28">
        <f>'Monthly(3%)'!A339</f>
        <v>318</v>
      </c>
      <c r="B332" s="44">
        <f>'Monthly(3%)'!B339</f>
        <v>54940</v>
      </c>
      <c r="C332" s="16">
        <f>'Monthly(3%)'!C339</f>
        <v>0</v>
      </c>
      <c r="D332" s="16">
        <f>'Monthly(3%)'!E339</f>
        <v>0</v>
      </c>
      <c r="E332" s="16">
        <f>'Monthly(3%)'!F339</f>
        <v>0</v>
      </c>
      <c r="F332" s="16">
        <f>'Monthly(3%)'!J339</f>
        <v>0</v>
      </c>
      <c r="G332" s="16">
        <f>'Monthly(3%)'!K339</f>
        <v>0</v>
      </c>
    </row>
    <row r="333" spans="1:7" hidden="1" x14ac:dyDescent="0.25">
      <c r="A333" s="28">
        <f>'Monthly(3%)'!A340</f>
        <v>319</v>
      </c>
      <c r="B333" s="44">
        <f>'Monthly(3%)'!B340</f>
        <v>54970</v>
      </c>
      <c r="C333" s="16">
        <f>'Monthly(3%)'!C340</f>
        <v>0</v>
      </c>
      <c r="D333" s="16">
        <f>'Monthly(3%)'!E340</f>
        <v>0</v>
      </c>
      <c r="E333" s="16">
        <f>'Monthly(3%)'!F340</f>
        <v>0</v>
      </c>
      <c r="F333" s="16">
        <f>'Monthly(3%)'!J340</f>
        <v>0</v>
      </c>
      <c r="G333" s="16">
        <f>'Monthly(3%)'!K340</f>
        <v>0</v>
      </c>
    </row>
    <row r="334" spans="1:7" hidden="1" x14ac:dyDescent="0.25">
      <c r="A334" s="28">
        <f>'Monthly(3%)'!A341</f>
        <v>320</v>
      </c>
      <c r="B334" s="44">
        <f>'Monthly(3%)'!B341</f>
        <v>55001</v>
      </c>
      <c r="C334" s="16">
        <f>'Monthly(3%)'!C341</f>
        <v>0</v>
      </c>
      <c r="D334" s="16">
        <f>'Monthly(3%)'!E341</f>
        <v>0</v>
      </c>
      <c r="E334" s="16">
        <f>'Monthly(3%)'!F341</f>
        <v>0</v>
      </c>
      <c r="F334" s="16">
        <f>'Monthly(3%)'!J341</f>
        <v>0</v>
      </c>
      <c r="G334" s="16">
        <f>'Monthly(3%)'!K341</f>
        <v>0</v>
      </c>
    </row>
    <row r="335" spans="1:7" hidden="1" x14ac:dyDescent="0.25">
      <c r="A335" s="28">
        <f>'Monthly(3%)'!A342</f>
        <v>321</v>
      </c>
      <c r="B335" s="44">
        <f>'Monthly(3%)'!B342</f>
        <v>55032</v>
      </c>
      <c r="C335" s="16">
        <f>'Monthly(3%)'!C342</f>
        <v>0</v>
      </c>
      <c r="D335" s="16">
        <f>'Monthly(3%)'!E342</f>
        <v>0</v>
      </c>
      <c r="E335" s="16">
        <f>'Monthly(3%)'!F342</f>
        <v>0</v>
      </c>
      <c r="F335" s="16">
        <f>'Monthly(3%)'!J342</f>
        <v>0</v>
      </c>
      <c r="G335" s="16">
        <f>'Monthly(3%)'!K342</f>
        <v>0</v>
      </c>
    </row>
    <row r="336" spans="1:7" hidden="1" x14ac:dyDescent="0.25">
      <c r="A336" s="28">
        <f>'Monthly(3%)'!A343</f>
        <v>322</v>
      </c>
      <c r="B336" s="44">
        <f>'Monthly(3%)'!B343</f>
        <v>55062</v>
      </c>
      <c r="C336" s="16">
        <f>'Monthly(3%)'!C343</f>
        <v>0</v>
      </c>
      <c r="D336" s="16">
        <f>'Monthly(3%)'!E343</f>
        <v>0</v>
      </c>
      <c r="E336" s="16">
        <f>'Monthly(3%)'!F343</f>
        <v>0</v>
      </c>
      <c r="F336" s="16">
        <f>'Monthly(3%)'!J343</f>
        <v>0</v>
      </c>
      <c r="G336" s="16">
        <f>'Monthly(3%)'!K343</f>
        <v>0</v>
      </c>
    </row>
    <row r="337" spans="1:7" hidden="1" x14ac:dyDescent="0.25">
      <c r="A337" s="28">
        <f>'Monthly(3%)'!A344</f>
        <v>323</v>
      </c>
      <c r="B337" s="44">
        <f>'Monthly(3%)'!B344</f>
        <v>55093</v>
      </c>
      <c r="C337" s="16">
        <f>'Monthly(3%)'!C344</f>
        <v>0</v>
      </c>
      <c r="D337" s="16">
        <f>'Monthly(3%)'!E344</f>
        <v>0</v>
      </c>
      <c r="E337" s="16">
        <f>'Monthly(3%)'!F344</f>
        <v>0</v>
      </c>
      <c r="F337" s="16">
        <f>'Monthly(3%)'!J344</f>
        <v>0</v>
      </c>
      <c r="G337" s="16">
        <f>'Monthly(3%)'!K344</f>
        <v>0</v>
      </c>
    </row>
    <row r="338" spans="1:7" hidden="1" x14ac:dyDescent="0.25">
      <c r="A338" s="28">
        <f>'Monthly(3%)'!A345</f>
        <v>324</v>
      </c>
      <c r="B338" s="44">
        <f>'Monthly(3%)'!B345</f>
        <v>55123</v>
      </c>
      <c r="C338" s="16">
        <f>'Monthly(3%)'!C345</f>
        <v>0</v>
      </c>
      <c r="D338" s="16">
        <f>'Monthly(3%)'!E345</f>
        <v>0</v>
      </c>
      <c r="E338" s="16">
        <f>'Monthly(3%)'!F345</f>
        <v>0</v>
      </c>
      <c r="F338" s="16">
        <f>'Monthly(3%)'!J345</f>
        <v>0</v>
      </c>
      <c r="G338" s="16">
        <f>'Monthly(3%)'!K345</f>
        <v>0</v>
      </c>
    </row>
    <row r="339" spans="1:7" hidden="1" x14ac:dyDescent="0.25">
      <c r="A339" s="28">
        <f>'Monthly(3%)'!A346</f>
        <v>325</v>
      </c>
      <c r="B339" s="44">
        <f>'Monthly(3%)'!B346</f>
        <v>55154</v>
      </c>
      <c r="C339" s="16">
        <f>'Monthly(3%)'!C346</f>
        <v>0</v>
      </c>
      <c r="D339" s="16">
        <f>'Monthly(3%)'!E346</f>
        <v>0</v>
      </c>
      <c r="E339" s="16">
        <f>'Monthly(3%)'!F346</f>
        <v>0</v>
      </c>
      <c r="F339" s="16">
        <f>'Monthly(3%)'!J346</f>
        <v>0</v>
      </c>
      <c r="G339" s="16">
        <f>'Monthly(3%)'!K346</f>
        <v>0</v>
      </c>
    </row>
    <row r="340" spans="1:7" hidden="1" x14ac:dyDescent="0.25">
      <c r="A340" s="28">
        <f>'Monthly(3%)'!A347</f>
        <v>326</v>
      </c>
      <c r="B340" s="44">
        <f>'Monthly(3%)'!B347</f>
        <v>55185</v>
      </c>
      <c r="C340" s="16">
        <f>'Monthly(3%)'!C347</f>
        <v>0</v>
      </c>
      <c r="D340" s="16">
        <f>'Monthly(3%)'!E347</f>
        <v>0</v>
      </c>
      <c r="E340" s="16">
        <f>'Monthly(3%)'!F347</f>
        <v>0</v>
      </c>
      <c r="F340" s="16">
        <f>'Monthly(3%)'!J347</f>
        <v>0</v>
      </c>
      <c r="G340" s="16">
        <f>'Monthly(3%)'!K347</f>
        <v>0</v>
      </c>
    </row>
    <row r="341" spans="1:7" hidden="1" x14ac:dyDescent="0.25">
      <c r="A341" s="28">
        <f>'Monthly(3%)'!A348</f>
        <v>327</v>
      </c>
      <c r="B341" s="44">
        <f>'Monthly(3%)'!B348</f>
        <v>55213</v>
      </c>
      <c r="C341" s="16">
        <f>'Monthly(3%)'!C348</f>
        <v>0</v>
      </c>
      <c r="D341" s="16">
        <f>'Monthly(3%)'!E348</f>
        <v>0</v>
      </c>
      <c r="E341" s="16">
        <f>'Monthly(3%)'!F348</f>
        <v>0</v>
      </c>
      <c r="F341" s="16">
        <f>'Monthly(3%)'!J348</f>
        <v>0</v>
      </c>
      <c r="G341" s="16">
        <f>'Monthly(3%)'!K348</f>
        <v>0</v>
      </c>
    </row>
    <row r="342" spans="1:7" hidden="1" x14ac:dyDescent="0.25">
      <c r="A342" s="28">
        <f>'Monthly(3%)'!A349</f>
        <v>328</v>
      </c>
      <c r="B342" s="44">
        <f>'Monthly(3%)'!B349</f>
        <v>55244</v>
      </c>
      <c r="C342" s="16">
        <f>'Monthly(3%)'!C349</f>
        <v>0</v>
      </c>
      <c r="D342" s="16">
        <f>'Monthly(3%)'!E349</f>
        <v>0</v>
      </c>
      <c r="E342" s="16">
        <f>'Monthly(3%)'!F349</f>
        <v>0</v>
      </c>
      <c r="F342" s="16">
        <f>'Monthly(3%)'!J349</f>
        <v>0</v>
      </c>
      <c r="G342" s="16">
        <f>'Monthly(3%)'!K349</f>
        <v>0</v>
      </c>
    </row>
    <row r="343" spans="1:7" hidden="1" x14ac:dyDescent="0.25">
      <c r="A343" s="28">
        <f>'Monthly(3%)'!A350</f>
        <v>329</v>
      </c>
      <c r="B343" s="44">
        <f>'Monthly(3%)'!B350</f>
        <v>55274</v>
      </c>
      <c r="C343" s="16">
        <f>'Monthly(3%)'!C350</f>
        <v>0</v>
      </c>
      <c r="D343" s="16">
        <f>'Monthly(3%)'!E350</f>
        <v>0</v>
      </c>
      <c r="E343" s="16">
        <f>'Monthly(3%)'!F350</f>
        <v>0</v>
      </c>
      <c r="F343" s="16">
        <f>'Monthly(3%)'!J350</f>
        <v>0</v>
      </c>
      <c r="G343" s="16">
        <f>'Monthly(3%)'!K350</f>
        <v>0</v>
      </c>
    </row>
    <row r="344" spans="1:7" hidden="1" x14ac:dyDescent="0.25">
      <c r="A344" s="28">
        <f>'Monthly(3%)'!A351</f>
        <v>330</v>
      </c>
      <c r="B344" s="44">
        <f>'Monthly(3%)'!B351</f>
        <v>55305</v>
      </c>
      <c r="C344" s="16">
        <f>'Monthly(3%)'!C351</f>
        <v>0</v>
      </c>
      <c r="D344" s="16">
        <f>'Monthly(3%)'!E351</f>
        <v>0</v>
      </c>
      <c r="E344" s="16">
        <f>'Monthly(3%)'!F351</f>
        <v>0</v>
      </c>
      <c r="F344" s="16">
        <f>'Monthly(3%)'!J351</f>
        <v>0</v>
      </c>
      <c r="G344" s="16">
        <f>'Monthly(3%)'!K351</f>
        <v>0</v>
      </c>
    </row>
    <row r="345" spans="1:7" hidden="1" x14ac:dyDescent="0.25">
      <c r="A345" s="28">
        <f>'Monthly(3%)'!A352</f>
        <v>331</v>
      </c>
      <c r="B345" s="44">
        <f>'Monthly(3%)'!B352</f>
        <v>55335</v>
      </c>
      <c r="C345" s="16">
        <f>'Monthly(3%)'!C352</f>
        <v>0</v>
      </c>
      <c r="D345" s="16">
        <f>'Monthly(3%)'!E352</f>
        <v>0</v>
      </c>
      <c r="E345" s="16">
        <f>'Monthly(3%)'!F352</f>
        <v>0</v>
      </c>
      <c r="F345" s="16">
        <f>'Monthly(3%)'!J352</f>
        <v>0</v>
      </c>
      <c r="G345" s="16">
        <f>'Monthly(3%)'!K352</f>
        <v>0</v>
      </c>
    </row>
    <row r="346" spans="1:7" hidden="1" x14ac:dyDescent="0.25">
      <c r="A346" s="28">
        <f>'Monthly(3%)'!A353</f>
        <v>332</v>
      </c>
      <c r="B346" s="44">
        <f>'Monthly(3%)'!B353</f>
        <v>55366</v>
      </c>
      <c r="C346" s="16">
        <f>'Monthly(3%)'!C353</f>
        <v>0</v>
      </c>
      <c r="D346" s="16">
        <f>'Monthly(3%)'!E353</f>
        <v>0</v>
      </c>
      <c r="E346" s="16">
        <f>'Monthly(3%)'!F353</f>
        <v>0</v>
      </c>
      <c r="F346" s="16">
        <f>'Monthly(3%)'!J353</f>
        <v>0</v>
      </c>
      <c r="G346" s="16">
        <f>'Monthly(3%)'!K353</f>
        <v>0</v>
      </c>
    </row>
    <row r="347" spans="1:7" hidden="1" x14ac:dyDescent="0.25">
      <c r="A347" s="28">
        <f>'Monthly(3%)'!A354</f>
        <v>333</v>
      </c>
      <c r="B347" s="44">
        <f>'Monthly(3%)'!B354</f>
        <v>55397</v>
      </c>
      <c r="C347" s="16">
        <f>'Monthly(3%)'!C354</f>
        <v>0</v>
      </c>
      <c r="D347" s="16">
        <f>'Monthly(3%)'!E354</f>
        <v>0</v>
      </c>
      <c r="E347" s="16">
        <f>'Monthly(3%)'!F354</f>
        <v>0</v>
      </c>
      <c r="F347" s="16">
        <f>'Monthly(3%)'!J354</f>
        <v>0</v>
      </c>
      <c r="G347" s="16">
        <f>'Monthly(3%)'!K354</f>
        <v>0</v>
      </c>
    </row>
    <row r="348" spans="1:7" hidden="1" x14ac:dyDescent="0.25">
      <c r="A348" s="28">
        <f>'Monthly(3%)'!A355</f>
        <v>334</v>
      </c>
      <c r="B348" s="44">
        <f>'Monthly(3%)'!B355</f>
        <v>55427</v>
      </c>
      <c r="C348" s="16">
        <f>'Monthly(3%)'!C355</f>
        <v>0</v>
      </c>
      <c r="D348" s="16">
        <f>'Monthly(3%)'!E355</f>
        <v>0</v>
      </c>
      <c r="E348" s="16">
        <f>'Monthly(3%)'!F355</f>
        <v>0</v>
      </c>
      <c r="F348" s="16">
        <f>'Monthly(3%)'!J355</f>
        <v>0</v>
      </c>
      <c r="G348" s="16">
        <f>'Monthly(3%)'!K355</f>
        <v>0</v>
      </c>
    </row>
    <row r="349" spans="1:7" hidden="1" x14ac:dyDescent="0.25">
      <c r="A349" s="28">
        <f>'Monthly(3%)'!A356</f>
        <v>335</v>
      </c>
      <c r="B349" s="44">
        <f>'Monthly(3%)'!B356</f>
        <v>55458</v>
      </c>
      <c r="C349" s="16">
        <f>'Monthly(3%)'!C356</f>
        <v>0</v>
      </c>
      <c r="D349" s="16">
        <f>'Monthly(3%)'!E356</f>
        <v>0</v>
      </c>
      <c r="E349" s="16">
        <f>'Monthly(3%)'!F356</f>
        <v>0</v>
      </c>
      <c r="F349" s="16">
        <f>'Monthly(3%)'!J356</f>
        <v>0</v>
      </c>
      <c r="G349" s="16">
        <f>'Monthly(3%)'!K356</f>
        <v>0</v>
      </c>
    </row>
    <row r="350" spans="1:7" hidden="1" x14ac:dyDescent="0.25">
      <c r="A350" s="28">
        <f>'Monthly(3%)'!A357</f>
        <v>336</v>
      </c>
      <c r="B350" s="44">
        <f>'Monthly(3%)'!B357</f>
        <v>55488</v>
      </c>
      <c r="C350" s="16">
        <f>'Monthly(3%)'!C357</f>
        <v>0</v>
      </c>
      <c r="D350" s="16">
        <f>'Monthly(3%)'!E357</f>
        <v>0</v>
      </c>
      <c r="E350" s="16">
        <f>'Monthly(3%)'!F357</f>
        <v>0</v>
      </c>
      <c r="F350" s="16">
        <f>'Monthly(3%)'!J357</f>
        <v>0</v>
      </c>
      <c r="G350" s="16">
        <f>'Monthly(3%)'!K357</f>
        <v>0</v>
      </c>
    </row>
    <row r="351" spans="1:7" hidden="1" x14ac:dyDescent="0.25">
      <c r="A351" s="28">
        <f>'Monthly(3%)'!A358</f>
        <v>337</v>
      </c>
      <c r="B351" s="44">
        <f>'Monthly(3%)'!B358</f>
        <v>55519</v>
      </c>
      <c r="C351" s="16">
        <f>'Monthly(3%)'!C358</f>
        <v>0</v>
      </c>
      <c r="D351" s="16">
        <f>'Monthly(3%)'!E358</f>
        <v>0</v>
      </c>
      <c r="E351" s="16">
        <f>'Monthly(3%)'!F358</f>
        <v>0</v>
      </c>
      <c r="F351" s="16">
        <f>'Monthly(3%)'!J358</f>
        <v>0</v>
      </c>
      <c r="G351" s="16">
        <f>'Monthly(3%)'!K358</f>
        <v>0</v>
      </c>
    </row>
    <row r="352" spans="1:7" hidden="1" x14ac:dyDescent="0.25">
      <c r="A352" s="28">
        <f>'Monthly(3%)'!A359</f>
        <v>338</v>
      </c>
      <c r="B352" s="44">
        <f>'Monthly(3%)'!B359</f>
        <v>55550</v>
      </c>
      <c r="C352" s="16">
        <f>'Monthly(3%)'!C359</f>
        <v>0</v>
      </c>
      <c r="D352" s="16">
        <f>'Monthly(3%)'!E359</f>
        <v>0</v>
      </c>
      <c r="E352" s="16">
        <f>'Monthly(3%)'!F359</f>
        <v>0</v>
      </c>
      <c r="F352" s="16">
        <f>'Monthly(3%)'!J359</f>
        <v>0</v>
      </c>
      <c r="G352" s="16">
        <f>'Monthly(3%)'!K359</f>
        <v>0</v>
      </c>
    </row>
    <row r="353" spans="1:7" hidden="1" x14ac:dyDescent="0.25">
      <c r="A353" s="28">
        <f>'Monthly(3%)'!A360</f>
        <v>339</v>
      </c>
      <c r="B353" s="44">
        <f>'Monthly(3%)'!B360</f>
        <v>55579</v>
      </c>
      <c r="C353" s="16">
        <f>'Monthly(3%)'!C360</f>
        <v>0</v>
      </c>
      <c r="D353" s="16">
        <f>'Monthly(3%)'!E360</f>
        <v>0</v>
      </c>
      <c r="E353" s="16">
        <f>'Monthly(3%)'!F360</f>
        <v>0</v>
      </c>
      <c r="F353" s="16">
        <f>'Monthly(3%)'!J360</f>
        <v>0</v>
      </c>
      <c r="G353" s="16">
        <f>'Monthly(3%)'!K360</f>
        <v>0</v>
      </c>
    </row>
    <row r="354" spans="1:7" hidden="1" x14ac:dyDescent="0.25">
      <c r="A354" s="28">
        <f>'Monthly(3%)'!A361</f>
        <v>340</v>
      </c>
      <c r="B354" s="44">
        <f>'Monthly(3%)'!B361</f>
        <v>55610</v>
      </c>
      <c r="C354" s="16">
        <f>'Monthly(3%)'!C361</f>
        <v>0</v>
      </c>
      <c r="D354" s="16">
        <f>'Monthly(3%)'!E361</f>
        <v>0</v>
      </c>
      <c r="E354" s="16">
        <f>'Monthly(3%)'!F361</f>
        <v>0</v>
      </c>
      <c r="F354" s="16">
        <f>'Monthly(3%)'!J361</f>
        <v>0</v>
      </c>
      <c r="G354" s="16">
        <f>'Monthly(3%)'!K361</f>
        <v>0</v>
      </c>
    </row>
    <row r="355" spans="1:7" hidden="1" x14ac:dyDescent="0.25">
      <c r="A355" s="28">
        <f>'Monthly(3%)'!A362</f>
        <v>341</v>
      </c>
      <c r="B355" s="44">
        <f>'Monthly(3%)'!B362</f>
        <v>55640</v>
      </c>
      <c r="C355" s="16">
        <f>'Monthly(3%)'!C362</f>
        <v>0</v>
      </c>
      <c r="D355" s="16">
        <f>'Monthly(3%)'!E362</f>
        <v>0</v>
      </c>
      <c r="E355" s="16">
        <f>'Monthly(3%)'!F362</f>
        <v>0</v>
      </c>
      <c r="F355" s="16">
        <f>'Monthly(3%)'!J362</f>
        <v>0</v>
      </c>
      <c r="G355" s="16">
        <f>'Monthly(3%)'!K362</f>
        <v>0</v>
      </c>
    </row>
    <row r="356" spans="1:7" hidden="1" x14ac:dyDescent="0.25">
      <c r="A356" s="28">
        <f>'Monthly(3%)'!A363</f>
        <v>342</v>
      </c>
      <c r="B356" s="44">
        <f>'Monthly(3%)'!B363</f>
        <v>55671</v>
      </c>
      <c r="C356" s="16">
        <f>'Monthly(3%)'!C363</f>
        <v>0</v>
      </c>
      <c r="D356" s="16">
        <f>'Monthly(3%)'!E363</f>
        <v>0</v>
      </c>
      <c r="E356" s="16">
        <f>'Monthly(3%)'!F363</f>
        <v>0</v>
      </c>
      <c r="F356" s="16">
        <f>'Monthly(3%)'!J363</f>
        <v>0</v>
      </c>
      <c r="G356" s="16">
        <f>'Monthly(3%)'!K363</f>
        <v>0</v>
      </c>
    </row>
    <row r="357" spans="1:7" hidden="1" x14ac:dyDescent="0.25">
      <c r="A357" s="28">
        <f>'Monthly(3%)'!A364</f>
        <v>343</v>
      </c>
      <c r="B357" s="44">
        <f>'Monthly(3%)'!B364</f>
        <v>55701</v>
      </c>
      <c r="C357" s="16">
        <f>'Monthly(3%)'!C364</f>
        <v>0</v>
      </c>
      <c r="D357" s="16">
        <f>'Monthly(3%)'!E364</f>
        <v>0</v>
      </c>
      <c r="E357" s="16">
        <f>'Monthly(3%)'!F364</f>
        <v>0</v>
      </c>
      <c r="F357" s="16">
        <f>'Monthly(3%)'!J364</f>
        <v>0</v>
      </c>
      <c r="G357" s="16">
        <f>'Monthly(3%)'!K364</f>
        <v>0</v>
      </c>
    </row>
    <row r="358" spans="1:7" hidden="1" x14ac:dyDescent="0.25">
      <c r="A358" s="28">
        <f>'Monthly(3%)'!A365</f>
        <v>344</v>
      </c>
      <c r="B358" s="44">
        <f>'Monthly(3%)'!B365</f>
        <v>55732</v>
      </c>
      <c r="C358" s="16">
        <f>'Monthly(3%)'!C365</f>
        <v>0</v>
      </c>
      <c r="D358" s="16">
        <f>'Monthly(3%)'!E365</f>
        <v>0</v>
      </c>
      <c r="E358" s="16">
        <f>'Monthly(3%)'!F365</f>
        <v>0</v>
      </c>
      <c r="F358" s="16">
        <f>'Monthly(3%)'!J365</f>
        <v>0</v>
      </c>
      <c r="G358" s="16">
        <f>'Monthly(3%)'!K365</f>
        <v>0</v>
      </c>
    </row>
    <row r="359" spans="1:7" hidden="1" x14ac:dyDescent="0.25">
      <c r="A359" s="28">
        <f>'Monthly(3%)'!A366</f>
        <v>345</v>
      </c>
      <c r="B359" s="44">
        <f>'Monthly(3%)'!B366</f>
        <v>55763</v>
      </c>
      <c r="C359" s="16">
        <f>'Monthly(3%)'!C366</f>
        <v>0</v>
      </c>
      <c r="D359" s="16">
        <f>'Monthly(3%)'!E366</f>
        <v>0</v>
      </c>
      <c r="E359" s="16">
        <f>'Monthly(3%)'!F366</f>
        <v>0</v>
      </c>
      <c r="F359" s="16">
        <f>'Monthly(3%)'!J366</f>
        <v>0</v>
      </c>
      <c r="G359" s="16">
        <f>'Monthly(3%)'!K366</f>
        <v>0</v>
      </c>
    </row>
    <row r="360" spans="1:7" hidden="1" x14ac:dyDescent="0.25">
      <c r="A360" s="28">
        <f>'Monthly(3%)'!A367</f>
        <v>346</v>
      </c>
      <c r="B360" s="44">
        <f>'Monthly(3%)'!B367</f>
        <v>55793</v>
      </c>
      <c r="C360" s="16">
        <f>'Monthly(3%)'!C367</f>
        <v>0</v>
      </c>
      <c r="D360" s="16">
        <f>'Monthly(3%)'!E367</f>
        <v>0</v>
      </c>
      <c r="E360" s="16">
        <f>'Monthly(3%)'!F367</f>
        <v>0</v>
      </c>
      <c r="F360" s="16">
        <f>'Monthly(3%)'!J367</f>
        <v>0</v>
      </c>
      <c r="G360" s="16">
        <f>'Monthly(3%)'!K367</f>
        <v>0</v>
      </c>
    </row>
    <row r="361" spans="1:7" hidden="1" x14ac:dyDescent="0.25">
      <c r="A361" s="28">
        <f>'Monthly(3%)'!A368</f>
        <v>347</v>
      </c>
      <c r="B361" s="44">
        <f>'Monthly(3%)'!B368</f>
        <v>55824</v>
      </c>
      <c r="C361" s="16">
        <f>'Monthly(3%)'!C368</f>
        <v>0</v>
      </c>
      <c r="D361" s="16">
        <f>'Monthly(3%)'!E368</f>
        <v>0</v>
      </c>
      <c r="E361" s="16">
        <f>'Monthly(3%)'!F368</f>
        <v>0</v>
      </c>
      <c r="F361" s="16">
        <f>'Monthly(3%)'!J368</f>
        <v>0</v>
      </c>
      <c r="G361" s="16">
        <f>'Monthly(3%)'!K368</f>
        <v>0</v>
      </c>
    </row>
    <row r="362" spans="1:7" hidden="1" x14ac:dyDescent="0.25">
      <c r="A362" s="28">
        <f>'Monthly(3%)'!A369</f>
        <v>348</v>
      </c>
      <c r="B362" s="44">
        <f>'Monthly(3%)'!B369</f>
        <v>55854</v>
      </c>
      <c r="C362" s="16">
        <f>'Monthly(3%)'!C369</f>
        <v>0</v>
      </c>
      <c r="D362" s="16">
        <f>'Monthly(3%)'!E369</f>
        <v>0</v>
      </c>
      <c r="E362" s="16">
        <f>'Monthly(3%)'!F369</f>
        <v>0</v>
      </c>
      <c r="F362" s="16">
        <f>'Monthly(3%)'!J369</f>
        <v>0</v>
      </c>
      <c r="G362" s="16">
        <f>'Monthly(3%)'!K369</f>
        <v>0</v>
      </c>
    </row>
    <row r="363" spans="1:7" hidden="1" x14ac:dyDescent="0.25">
      <c r="A363" s="28">
        <f>'Monthly(3%)'!A370</f>
        <v>349</v>
      </c>
      <c r="B363" s="44">
        <f>'Monthly(3%)'!B370</f>
        <v>55885</v>
      </c>
      <c r="C363" s="16">
        <f>'Monthly(3%)'!C370</f>
        <v>0</v>
      </c>
      <c r="D363" s="16">
        <f>'Monthly(3%)'!E370</f>
        <v>0</v>
      </c>
      <c r="E363" s="16">
        <f>'Monthly(3%)'!F370</f>
        <v>0</v>
      </c>
      <c r="F363" s="16">
        <f>'Monthly(3%)'!J370</f>
        <v>0</v>
      </c>
      <c r="G363" s="16">
        <f>'Monthly(3%)'!K370</f>
        <v>0</v>
      </c>
    </row>
    <row r="364" spans="1:7" hidden="1" x14ac:dyDescent="0.25">
      <c r="A364" s="28">
        <f>'Monthly(3%)'!A371</f>
        <v>350</v>
      </c>
      <c r="B364" s="44">
        <f>'Monthly(3%)'!B371</f>
        <v>55916</v>
      </c>
      <c r="C364" s="16">
        <f>'Monthly(3%)'!C371</f>
        <v>0</v>
      </c>
      <c r="D364" s="16">
        <f>'Monthly(3%)'!E371</f>
        <v>0</v>
      </c>
      <c r="E364" s="16">
        <f>'Monthly(3%)'!F371</f>
        <v>0</v>
      </c>
      <c r="F364" s="16">
        <f>'Monthly(3%)'!J371</f>
        <v>0</v>
      </c>
      <c r="G364" s="16">
        <f>'Monthly(3%)'!K371</f>
        <v>0</v>
      </c>
    </row>
    <row r="365" spans="1:7" hidden="1" x14ac:dyDescent="0.25">
      <c r="A365" s="28">
        <f>'Monthly(3%)'!A372</f>
        <v>351</v>
      </c>
      <c r="B365" s="44">
        <f>'Monthly(3%)'!B372</f>
        <v>55944</v>
      </c>
      <c r="C365" s="16">
        <f>'Monthly(3%)'!C372</f>
        <v>0</v>
      </c>
      <c r="D365" s="16">
        <f>'Monthly(3%)'!E372</f>
        <v>0</v>
      </c>
      <c r="E365" s="16">
        <f>'Monthly(3%)'!F372</f>
        <v>0</v>
      </c>
      <c r="F365" s="16">
        <f>'Monthly(3%)'!J372</f>
        <v>0</v>
      </c>
      <c r="G365" s="16">
        <f>'Monthly(3%)'!K372</f>
        <v>0</v>
      </c>
    </row>
    <row r="366" spans="1:7" hidden="1" x14ac:dyDescent="0.25">
      <c r="A366" s="28">
        <f>'Monthly(3%)'!A373</f>
        <v>352</v>
      </c>
      <c r="B366" s="44">
        <f>'Monthly(3%)'!B373</f>
        <v>55975</v>
      </c>
      <c r="C366" s="16">
        <f>'Monthly(3%)'!C373</f>
        <v>0</v>
      </c>
      <c r="D366" s="16">
        <f>'Monthly(3%)'!E373</f>
        <v>0</v>
      </c>
      <c r="E366" s="16">
        <f>'Monthly(3%)'!F373</f>
        <v>0</v>
      </c>
      <c r="F366" s="16">
        <f>'Monthly(3%)'!J373</f>
        <v>0</v>
      </c>
      <c r="G366" s="16">
        <f>'Monthly(3%)'!K373</f>
        <v>0</v>
      </c>
    </row>
    <row r="367" spans="1:7" hidden="1" x14ac:dyDescent="0.25">
      <c r="A367" s="28">
        <f>'Monthly(3%)'!A374</f>
        <v>353</v>
      </c>
      <c r="B367" s="44">
        <f>'Monthly(3%)'!B374</f>
        <v>56005</v>
      </c>
      <c r="C367" s="16">
        <f>'Monthly(3%)'!C374</f>
        <v>0</v>
      </c>
      <c r="D367" s="16">
        <f>'Monthly(3%)'!E374</f>
        <v>0</v>
      </c>
      <c r="E367" s="16">
        <f>'Monthly(3%)'!F374</f>
        <v>0</v>
      </c>
      <c r="F367" s="16">
        <f>'Monthly(3%)'!J374</f>
        <v>0</v>
      </c>
      <c r="G367" s="16">
        <f>'Monthly(3%)'!K374</f>
        <v>0</v>
      </c>
    </row>
    <row r="368" spans="1:7" hidden="1" x14ac:dyDescent="0.25">
      <c r="A368" s="28">
        <f>'Monthly(3%)'!A375</f>
        <v>354</v>
      </c>
      <c r="B368" s="44">
        <f>'Monthly(3%)'!B375</f>
        <v>56036</v>
      </c>
      <c r="C368" s="16">
        <f>'Monthly(3%)'!C375</f>
        <v>0</v>
      </c>
      <c r="D368" s="16">
        <f>'Monthly(3%)'!E375</f>
        <v>0</v>
      </c>
      <c r="E368" s="16">
        <f>'Monthly(3%)'!F375</f>
        <v>0</v>
      </c>
      <c r="F368" s="16">
        <f>'Monthly(3%)'!J375</f>
        <v>0</v>
      </c>
      <c r="G368" s="16">
        <f>'Monthly(3%)'!K375</f>
        <v>0</v>
      </c>
    </row>
    <row r="369" spans="1:7" hidden="1" x14ac:dyDescent="0.25">
      <c r="A369" s="28">
        <f>'Monthly(3%)'!A376</f>
        <v>355</v>
      </c>
      <c r="B369" s="44">
        <f>'Monthly(3%)'!B376</f>
        <v>56066</v>
      </c>
      <c r="C369" s="16">
        <f>'Monthly(3%)'!C376</f>
        <v>0</v>
      </c>
      <c r="D369" s="16">
        <f>'Monthly(3%)'!E376</f>
        <v>0</v>
      </c>
      <c r="E369" s="16">
        <f>'Monthly(3%)'!F376</f>
        <v>0</v>
      </c>
      <c r="F369" s="16">
        <f>'Monthly(3%)'!J376</f>
        <v>0</v>
      </c>
      <c r="G369" s="16">
        <f>'Monthly(3%)'!K376</f>
        <v>0</v>
      </c>
    </row>
    <row r="370" spans="1:7" hidden="1" x14ac:dyDescent="0.25">
      <c r="A370" s="28">
        <f>'Monthly(3%)'!A377</f>
        <v>356</v>
      </c>
      <c r="B370" s="44">
        <f>'Monthly(3%)'!B377</f>
        <v>56097</v>
      </c>
      <c r="C370" s="16">
        <f>'Monthly(3%)'!C377</f>
        <v>0</v>
      </c>
      <c r="D370" s="16">
        <f>'Monthly(3%)'!E377</f>
        <v>0</v>
      </c>
      <c r="E370" s="16">
        <f>'Monthly(3%)'!F377</f>
        <v>0</v>
      </c>
      <c r="F370" s="16">
        <f>'Monthly(3%)'!J377</f>
        <v>0</v>
      </c>
      <c r="G370" s="16">
        <f>'Monthly(3%)'!K377</f>
        <v>0</v>
      </c>
    </row>
    <row r="371" spans="1:7" hidden="1" x14ac:dyDescent="0.25">
      <c r="A371" s="28">
        <f>'Monthly(3%)'!A378</f>
        <v>357</v>
      </c>
      <c r="B371" s="44">
        <f>'Monthly(3%)'!B378</f>
        <v>56128</v>
      </c>
      <c r="C371" s="16">
        <f>'Monthly(3%)'!C378</f>
        <v>0</v>
      </c>
      <c r="D371" s="16">
        <f>'Monthly(3%)'!E378</f>
        <v>0</v>
      </c>
      <c r="E371" s="16">
        <f>'Monthly(3%)'!F378</f>
        <v>0</v>
      </c>
      <c r="F371" s="16">
        <f>'Monthly(3%)'!J378</f>
        <v>0</v>
      </c>
      <c r="G371" s="16">
        <f>'Monthly(3%)'!K378</f>
        <v>0</v>
      </c>
    </row>
    <row r="372" spans="1:7" hidden="1" x14ac:dyDescent="0.25">
      <c r="A372" s="28">
        <f>'Monthly(3%)'!A379</f>
        <v>358</v>
      </c>
      <c r="B372" s="44">
        <f>'Monthly(3%)'!B379</f>
        <v>56158</v>
      </c>
      <c r="C372" s="16">
        <f>'Monthly(3%)'!C379</f>
        <v>0</v>
      </c>
      <c r="D372" s="16">
        <f>'Monthly(3%)'!E379</f>
        <v>0</v>
      </c>
      <c r="E372" s="16">
        <f>'Monthly(3%)'!F379</f>
        <v>0</v>
      </c>
      <c r="F372" s="16">
        <f>'Monthly(3%)'!J379</f>
        <v>0</v>
      </c>
      <c r="G372" s="16">
        <f>'Monthly(3%)'!K379</f>
        <v>0</v>
      </c>
    </row>
    <row r="373" spans="1:7" hidden="1" x14ac:dyDescent="0.25">
      <c r="A373" s="28">
        <f>'Monthly(3%)'!A380</f>
        <v>359</v>
      </c>
      <c r="B373" s="44">
        <f>'Monthly(3%)'!B380</f>
        <v>56189</v>
      </c>
      <c r="C373" s="16">
        <f>'Monthly(3%)'!C380</f>
        <v>0</v>
      </c>
      <c r="D373" s="16">
        <f>'Monthly(3%)'!E380</f>
        <v>0</v>
      </c>
      <c r="E373" s="16">
        <f>'Monthly(3%)'!F380</f>
        <v>0</v>
      </c>
      <c r="F373" s="16">
        <f>'Monthly(3%)'!J380</f>
        <v>0</v>
      </c>
      <c r="G373" s="16">
        <f>'Monthly(3%)'!K380</f>
        <v>0</v>
      </c>
    </row>
    <row r="374" spans="1:7" hidden="1" x14ac:dyDescent="0.25">
      <c r="A374" s="28">
        <f>'Monthly(3%)'!A381</f>
        <v>360</v>
      </c>
      <c r="B374" s="44">
        <f>'Monthly(3%)'!B381</f>
        <v>56219</v>
      </c>
      <c r="C374" s="16">
        <f>'Monthly(3%)'!C381</f>
        <v>0</v>
      </c>
      <c r="D374" s="16">
        <f>'Monthly(3%)'!E381</f>
        <v>0</v>
      </c>
      <c r="E374" s="16">
        <f>'Monthly(3%)'!F381</f>
        <v>0</v>
      </c>
      <c r="F374" s="16">
        <f>'Monthly(3%)'!J381</f>
        <v>0</v>
      </c>
      <c r="G374" s="16">
        <f>'Monthly(3%)'!K381</f>
        <v>0</v>
      </c>
    </row>
    <row r="375" spans="1:7" hidden="1" x14ac:dyDescent="0.25">
      <c r="A375" s="28">
        <f>'Monthly(3%)'!A382</f>
        <v>361</v>
      </c>
      <c r="B375" s="44">
        <f>'Monthly(3%)'!B382</f>
        <v>56250</v>
      </c>
      <c r="C375" s="16">
        <f>'Monthly(3%)'!C382</f>
        <v>0</v>
      </c>
      <c r="D375" s="16">
        <f>'Monthly(3%)'!E382</f>
        <v>0</v>
      </c>
      <c r="E375" s="16">
        <f>'Monthly(3%)'!F382</f>
        <v>0</v>
      </c>
      <c r="F375" s="16">
        <f>'Monthly(3%)'!J382</f>
        <v>0</v>
      </c>
      <c r="G375" s="16">
        <f>'Monthly(3%)'!K382</f>
        <v>0</v>
      </c>
    </row>
    <row r="376" spans="1:7" hidden="1" x14ac:dyDescent="0.25">
      <c r="A376" s="28">
        <f>'Monthly(3%)'!A383</f>
        <v>362</v>
      </c>
      <c r="B376" s="44">
        <f>'Monthly(3%)'!B383</f>
        <v>56281</v>
      </c>
      <c r="C376" s="16">
        <f>'Monthly(3%)'!C383</f>
        <v>0</v>
      </c>
      <c r="D376" s="16">
        <f>'Monthly(3%)'!E383</f>
        <v>0</v>
      </c>
      <c r="E376" s="16">
        <f>'Monthly(3%)'!F383</f>
        <v>0</v>
      </c>
      <c r="F376" s="16">
        <f>'Monthly(3%)'!J383</f>
        <v>0</v>
      </c>
      <c r="G376" s="16">
        <f>'Monthly(3%)'!K383</f>
        <v>0</v>
      </c>
    </row>
    <row r="377" spans="1:7" hidden="1" x14ac:dyDescent="0.25">
      <c r="A377" s="28">
        <f>'Monthly(3%)'!A384</f>
        <v>363</v>
      </c>
      <c r="B377" s="44">
        <f>'Monthly(3%)'!B384</f>
        <v>56309</v>
      </c>
      <c r="C377" s="16">
        <f>'Monthly(3%)'!C384</f>
        <v>0</v>
      </c>
      <c r="D377" s="16">
        <f>'Monthly(3%)'!E384</f>
        <v>0</v>
      </c>
      <c r="E377" s="16">
        <f>'Monthly(3%)'!F384</f>
        <v>0</v>
      </c>
      <c r="F377" s="16">
        <f>'Monthly(3%)'!J384</f>
        <v>0</v>
      </c>
      <c r="G377" s="16">
        <f>'Monthly(3%)'!K384</f>
        <v>0</v>
      </c>
    </row>
    <row r="378" spans="1:7" hidden="1" x14ac:dyDescent="0.25">
      <c r="A378" s="28">
        <f>'Monthly(3%)'!A385</f>
        <v>364</v>
      </c>
      <c r="B378" s="44">
        <f>'Monthly(3%)'!B385</f>
        <v>56340</v>
      </c>
      <c r="C378" s="16">
        <f>'Monthly(3%)'!C385</f>
        <v>0</v>
      </c>
      <c r="D378" s="16">
        <f>'Monthly(3%)'!E385</f>
        <v>0</v>
      </c>
      <c r="E378" s="16">
        <f>'Monthly(3%)'!F385</f>
        <v>0</v>
      </c>
      <c r="F378" s="16">
        <f>'Monthly(3%)'!J385</f>
        <v>0</v>
      </c>
      <c r="G378" s="16">
        <f>'Monthly(3%)'!K385</f>
        <v>0</v>
      </c>
    </row>
    <row r="379" spans="1:7" hidden="1" x14ac:dyDescent="0.25">
      <c r="A379" s="28">
        <f>'Monthly(3%)'!A386</f>
        <v>365</v>
      </c>
      <c r="B379" s="44">
        <f>'Monthly(3%)'!B386</f>
        <v>56370</v>
      </c>
      <c r="C379" s="16">
        <f>'Monthly(3%)'!C386</f>
        <v>0</v>
      </c>
      <c r="D379" s="16">
        <f>'Monthly(3%)'!E386</f>
        <v>0</v>
      </c>
      <c r="E379" s="16">
        <f>'Monthly(3%)'!F386</f>
        <v>0</v>
      </c>
      <c r="F379" s="16">
        <f>'Monthly(3%)'!J386</f>
        <v>0</v>
      </c>
      <c r="G379" s="16">
        <f>'Monthly(3%)'!K386</f>
        <v>0</v>
      </c>
    </row>
    <row r="380" spans="1:7" hidden="1" x14ac:dyDescent="0.25">
      <c r="A380" s="28">
        <f>'Monthly(3%)'!A387</f>
        <v>366</v>
      </c>
      <c r="B380" s="44">
        <f>'Monthly(3%)'!B387</f>
        <v>56401</v>
      </c>
      <c r="C380" s="16">
        <f>'Monthly(3%)'!C387</f>
        <v>0</v>
      </c>
      <c r="D380" s="16">
        <f>'Monthly(3%)'!E387</f>
        <v>0</v>
      </c>
      <c r="E380" s="16">
        <f>'Monthly(3%)'!F387</f>
        <v>0</v>
      </c>
      <c r="F380" s="16">
        <f>'Monthly(3%)'!J387</f>
        <v>0</v>
      </c>
      <c r="G380" s="16">
        <f>'Monthly(3%)'!K387</f>
        <v>0</v>
      </c>
    </row>
    <row r="381" spans="1:7" hidden="1" x14ac:dyDescent="0.25">
      <c r="A381" s="28">
        <f>'Monthly(3%)'!A388</f>
        <v>367</v>
      </c>
      <c r="B381" s="44">
        <f>'Monthly(3%)'!B388</f>
        <v>56431</v>
      </c>
      <c r="C381" s="16">
        <f>'Monthly(3%)'!C388</f>
        <v>0</v>
      </c>
      <c r="D381" s="16">
        <f>'Monthly(3%)'!E388</f>
        <v>0</v>
      </c>
      <c r="E381" s="16">
        <f>'Monthly(3%)'!F388</f>
        <v>0</v>
      </c>
      <c r="F381" s="16">
        <f>'Monthly(3%)'!J388</f>
        <v>0</v>
      </c>
      <c r="G381" s="16">
        <f>'Monthly(3%)'!K388</f>
        <v>0</v>
      </c>
    </row>
    <row r="382" spans="1:7" hidden="1" x14ac:dyDescent="0.25">
      <c r="A382" s="28">
        <f>'Monthly(3%)'!A389</f>
        <v>368</v>
      </c>
      <c r="B382" s="44">
        <f>'Monthly(3%)'!B389</f>
        <v>56462</v>
      </c>
      <c r="C382" s="16">
        <f>'Monthly(3%)'!C389</f>
        <v>0</v>
      </c>
      <c r="D382" s="16">
        <f>'Monthly(3%)'!E389</f>
        <v>0</v>
      </c>
      <c r="E382" s="16">
        <f>'Monthly(3%)'!F389</f>
        <v>0</v>
      </c>
      <c r="F382" s="16">
        <f>'Monthly(3%)'!J389</f>
        <v>0</v>
      </c>
      <c r="G382" s="16">
        <f>'Monthly(3%)'!K389</f>
        <v>0</v>
      </c>
    </row>
    <row r="383" spans="1:7" hidden="1" x14ac:dyDescent="0.25">
      <c r="A383" s="28">
        <f>'Monthly(3%)'!A390</f>
        <v>369</v>
      </c>
      <c r="B383" s="44">
        <f>'Monthly(3%)'!B390</f>
        <v>56493</v>
      </c>
      <c r="C383" s="16">
        <f>'Monthly(3%)'!C390</f>
        <v>0</v>
      </c>
      <c r="D383" s="16">
        <f>'Monthly(3%)'!E390</f>
        <v>0</v>
      </c>
      <c r="E383" s="16">
        <f>'Monthly(3%)'!F390</f>
        <v>0</v>
      </c>
      <c r="F383" s="16">
        <f>'Monthly(3%)'!J390</f>
        <v>0</v>
      </c>
      <c r="G383" s="16">
        <f>'Monthly(3%)'!K390</f>
        <v>0</v>
      </c>
    </row>
    <row r="384" spans="1:7" hidden="1" x14ac:dyDescent="0.25">
      <c r="A384" s="28">
        <f>'Monthly(3%)'!A391</f>
        <v>370</v>
      </c>
      <c r="B384" s="44">
        <f>'Monthly(3%)'!B391</f>
        <v>56523</v>
      </c>
      <c r="C384" s="16">
        <f>'Monthly(3%)'!C391</f>
        <v>0</v>
      </c>
      <c r="D384" s="16">
        <f>'Monthly(3%)'!E391</f>
        <v>0</v>
      </c>
      <c r="E384" s="16">
        <f>'Monthly(3%)'!F391</f>
        <v>0</v>
      </c>
      <c r="F384" s="16">
        <f>'Monthly(3%)'!J391</f>
        <v>0</v>
      </c>
      <c r="G384" s="16">
        <f>'Monthly(3%)'!K391</f>
        <v>0</v>
      </c>
    </row>
    <row r="385" spans="1:7" hidden="1" x14ac:dyDescent="0.25">
      <c r="A385" s="28">
        <f>'Monthly(3%)'!A392</f>
        <v>371</v>
      </c>
      <c r="B385" s="44">
        <f>'Monthly(3%)'!B392</f>
        <v>56554</v>
      </c>
      <c r="C385" s="16">
        <f>'Monthly(3%)'!C392</f>
        <v>0</v>
      </c>
      <c r="D385" s="16">
        <f>'Monthly(3%)'!E392</f>
        <v>0</v>
      </c>
      <c r="E385" s="16">
        <f>'Monthly(3%)'!F392</f>
        <v>0</v>
      </c>
      <c r="F385" s="16">
        <f>'Monthly(3%)'!J392</f>
        <v>0</v>
      </c>
      <c r="G385" s="16">
        <f>'Monthly(3%)'!K392</f>
        <v>0</v>
      </c>
    </row>
    <row r="386" spans="1:7" hidden="1" x14ac:dyDescent="0.25">
      <c r="A386" s="28">
        <f>'Monthly(3%)'!A393</f>
        <v>372</v>
      </c>
      <c r="B386" s="44">
        <f>'Monthly(3%)'!B393</f>
        <v>56584</v>
      </c>
      <c r="C386" s="16">
        <f>'Monthly(3%)'!C393</f>
        <v>0</v>
      </c>
      <c r="D386" s="16">
        <f>'Monthly(3%)'!E393</f>
        <v>0</v>
      </c>
      <c r="E386" s="16">
        <f>'Monthly(3%)'!F393</f>
        <v>0</v>
      </c>
      <c r="F386" s="16">
        <f>'Monthly(3%)'!J393</f>
        <v>0</v>
      </c>
      <c r="G386" s="16">
        <f>'Monthly(3%)'!K393</f>
        <v>0</v>
      </c>
    </row>
    <row r="387" spans="1:7" hidden="1" x14ac:dyDescent="0.25">
      <c r="A387" s="28">
        <f>'Monthly(3%)'!A394</f>
        <v>373</v>
      </c>
      <c r="B387" s="44">
        <f>'Monthly(3%)'!B394</f>
        <v>56615</v>
      </c>
      <c r="C387" s="16">
        <f>'Monthly(3%)'!C394</f>
        <v>0</v>
      </c>
      <c r="D387" s="16">
        <f>'Monthly(3%)'!E394</f>
        <v>0</v>
      </c>
      <c r="E387" s="16">
        <f>'Monthly(3%)'!F394</f>
        <v>0</v>
      </c>
      <c r="F387" s="16">
        <f>'Monthly(3%)'!J394</f>
        <v>0</v>
      </c>
      <c r="G387" s="16">
        <f>'Monthly(3%)'!K394</f>
        <v>0</v>
      </c>
    </row>
    <row r="388" spans="1:7" hidden="1" x14ac:dyDescent="0.25">
      <c r="A388" s="28">
        <f>'Monthly(3%)'!A395</f>
        <v>374</v>
      </c>
      <c r="B388" s="44">
        <f>'Monthly(3%)'!B395</f>
        <v>56646</v>
      </c>
      <c r="C388" s="16">
        <f>'Monthly(3%)'!C395</f>
        <v>0</v>
      </c>
      <c r="D388" s="16">
        <f>'Monthly(3%)'!E395</f>
        <v>0</v>
      </c>
      <c r="E388" s="16">
        <f>'Monthly(3%)'!F395</f>
        <v>0</v>
      </c>
      <c r="F388" s="16">
        <f>'Monthly(3%)'!J395</f>
        <v>0</v>
      </c>
      <c r="G388" s="16">
        <f>'Monthly(3%)'!K395</f>
        <v>0</v>
      </c>
    </row>
    <row r="389" spans="1:7" hidden="1" x14ac:dyDescent="0.25">
      <c r="A389" s="28">
        <f>'Monthly(3%)'!A396</f>
        <v>375</v>
      </c>
      <c r="B389" s="44">
        <f>'Monthly(3%)'!B396</f>
        <v>56674</v>
      </c>
      <c r="C389" s="16">
        <f>'Monthly(3%)'!C396</f>
        <v>0</v>
      </c>
      <c r="D389" s="16">
        <f>'Monthly(3%)'!E396</f>
        <v>0</v>
      </c>
      <c r="E389" s="16">
        <f>'Monthly(3%)'!F396</f>
        <v>0</v>
      </c>
      <c r="F389" s="16">
        <f>'Monthly(3%)'!J396</f>
        <v>0</v>
      </c>
      <c r="G389" s="16">
        <f>'Monthly(3%)'!K396</f>
        <v>0</v>
      </c>
    </row>
    <row r="390" spans="1:7" hidden="1" x14ac:dyDescent="0.25">
      <c r="A390" s="28">
        <f>'Monthly(3%)'!A397</f>
        <v>376</v>
      </c>
      <c r="B390" s="44">
        <f>'Monthly(3%)'!B397</f>
        <v>56705</v>
      </c>
      <c r="C390" s="16">
        <f>'Monthly(3%)'!C397</f>
        <v>0</v>
      </c>
      <c r="D390" s="16">
        <f>'Monthly(3%)'!E397</f>
        <v>0</v>
      </c>
      <c r="E390" s="16">
        <f>'Monthly(3%)'!F397</f>
        <v>0</v>
      </c>
      <c r="F390" s="16">
        <f>'Monthly(3%)'!J397</f>
        <v>0</v>
      </c>
      <c r="G390" s="16">
        <f>'Monthly(3%)'!K397</f>
        <v>0</v>
      </c>
    </row>
    <row r="391" spans="1:7" hidden="1" x14ac:dyDescent="0.25">
      <c r="A391" s="28">
        <f>'Monthly(3%)'!A398</f>
        <v>377</v>
      </c>
      <c r="B391" s="44">
        <f>'Monthly(3%)'!B398</f>
        <v>56735</v>
      </c>
      <c r="C391" s="16">
        <f>'Monthly(3%)'!C398</f>
        <v>0</v>
      </c>
      <c r="D391" s="16">
        <f>'Monthly(3%)'!E398</f>
        <v>0</v>
      </c>
      <c r="E391" s="16">
        <f>'Monthly(3%)'!F398</f>
        <v>0</v>
      </c>
      <c r="F391" s="16">
        <f>'Monthly(3%)'!J398</f>
        <v>0</v>
      </c>
      <c r="G391" s="16">
        <f>'Monthly(3%)'!K398</f>
        <v>0</v>
      </c>
    </row>
    <row r="392" spans="1:7" hidden="1" x14ac:dyDescent="0.25">
      <c r="A392" s="28">
        <f>'Monthly(3%)'!A399</f>
        <v>378</v>
      </c>
      <c r="B392" s="44">
        <f>'Monthly(3%)'!B399</f>
        <v>56766</v>
      </c>
      <c r="C392" s="16">
        <f>'Monthly(3%)'!C399</f>
        <v>0</v>
      </c>
      <c r="D392" s="16">
        <f>'Monthly(3%)'!E399</f>
        <v>0</v>
      </c>
      <c r="E392" s="16">
        <f>'Monthly(3%)'!F399</f>
        <v>0</v>
      </c>
      <c r="F392" s="16">
        <f>'Monthly(3%)'!J399</f>
        <v>0</v>
      </c>
      <c r="G392" s="16">
        <f>'Monthly(3%)'!K399</f>
        <v>0</v>
      </c>
    </row>
    <row r="393" spans="1:7" hidden="1" x14ac:dyDescent="0.25">
      <c r="A393" s="28">
        <f>'Monthly(3%)'!A400</f>
        <v>379</v>
      </c>
      <c r="B393" s="44">
        <f>'Monthly(3%)'!B400</f>
        <v>56796</v>
      </c>
      <c r="C393" s="16">
        <f>'Monthly(3%)'!C400</f>
        <v>0</v>
      </c>
      <c r="D393" s="16">
        <f>'Monthly(3%)'!E400</f>
        <v>0</v>
      </c>
      <c r="E393" s="16">
        <f>'Monthly(3%)'!F400</f>
        <v>0</v>
      </c>
      <c r="F393" s="16">
        <f>'Monthly(3%)'!J400</f>
        <v>0</v>
      </c>
      <c r="G393" s="16">
        <f>'Monthly(3%)'!K400</f>
        <v>0</v>
      </c>
    </row>
    <row r="394" spans="1:7" hidden="1" x14ac:dyDescent="0.25">
      <c r="A394" s="28">
        <f>'Monthly(3%)'!A401</f>
        <v>380</v>
      </c>
      <c r="B394" s="44">
        <f>'Monthly(3%)'!B401</f>
        <v>56827</v>
      </c>
      <c r="C394" s="16">
        <f>'Monthly(3%)'!C401</f>
        <v>0</v>
      </c>
      <c r="D394" s="16">
        <f>'Monthly(3%)'!E401</f>
        <v>0</v>
      </c>
      <c r="E394" s="16">
        <f>'Monthly(3%)'!F401</f>
        <v>0</v>
      </c>
      <c r="F394" s="16">
        <f>'Monthly(3%)'!J401</f>
        <v>0</v>
      </c>
      <c r="G394" s="16">
        <f>'Monthly(3%)'!K401</f>
        <v>0</v>
      </c>
    </row>
    <row r="395" spans="1:7" hidden="1" x14ac:dyDescent="0.25">
      <c r="A395" s="28">
        <f>'Monthly(3%)'!A402</f>
        <v>381</v>
      </c>
      <c r="B395" s="44">
        <f>'Monthly(3%)'!B402</f>
        <v>56858</v>
      </c>
      <c r="C395" s="16">
        <f>'Monthly(3%)'!C402</f>
        <v>0</v>
      </c>
      <c r="D395" s="16">
        <f>'Monthly(3%)'!E402</f>
        <v>0</v>
      </c>
      <c r="E395" s="16">
        <f>'Monthly(3%)'!F402</f>
        <v>0</v>
      </c>
      <c r="F395" s="16">
        <f>'Monthly(3%)'!J402</f>
        <v>0</v>
      </c>
      <c r="G395" s="16">
        <f>'Monthly(3%)'!K402</f>
        <v>0</v>
      </c>
    </row>
    <row r="396" spans="1:7" hidden="1" x14ac:dyDescent="0.25">
      <c r="A396" s="28">
        <f>'Monthly(3%)'!A403</f>
        <v>382</v>
      </c>
      <c r="B396" s="44">
        <f>'Monthly(3%)'!B403</f>
        <v>56888</v>
      </c>
      <c r="C396" s="16">
        <f>'Monthly(3%)'!C403</f>
        <v>0</v>
      </c>
      <c r="D396" s="16">
        <f>'Monthly(3%)'!E403</f>
        <v>0</v>
      </c>
      <c r="E396" s="16">
        <f>'Monthly(3%)'!F403</f>
        <v>0</v>
      </c>
      <c r="F396" s="16">
        <f>'Monthly(3%)'!J403</f>
        <v>0</v>
      </c>
      <c r="G396" s="16">
        <f>'Monthly(3%)'!K403</f>
        <v>0</v>
      </c>
    </row>
    <row r="397" spans="1:7" hidden="1" x14ac:dyDescent="0.25">
      <c r="A397" s="28">
        <f>'Monthly(3%)'!A404</f>
        <v>383</v>
      </c>
      <c r="B397" s="44">
        <f>'Monthly(3%)'!B404</f>
        <v>56919</v>
      </c>
      <c r="C397" s="16">
        <f>'Monthly(3%)'!C404</f>
        <v>0</v>
      </c>
      <c r="D397" s="16">
        <f>'Monthly(3%)'!E404</f>
        <v>0</v>
      </c>
      <c r="E397" s="16">
        <f>'Monthly(3%)'!F404</f>
        <v>0</v>
      </c>
      <c r="F397" s="16">
        <f>'Monthly(3%)'!J404</f>
        <v>0</v>
      </c>
      <c r="G397" s="16">
        <f>'Monthly(3%)'!K404</f>
        <v>0</v>
      </c>
    </row>
    <row r="398" spans="1:7" hidden="1" x14ac:dyDescent="0.25">
      <c r="A398" s="28">
        <f>'Monthly(3%)'!A405</f>
        <v>384</v>
      </c>
      <c r="B398" s="44">
        <f>'Monthly(3%)'!B405</f>
        <v>56949</v>
      </c>
      <c r="C398" s="16">
        <f>'Monthly(3%)'!C405</f>
        <v>0</v>
      </c>
      <c r="D398" s="16">
        <f>'Monthly(3%)'!E405</f>
        <v>0</v>
      </c>
      <c r="E398" s="16">
        <f>'Monthly(3%)'!F405</f>
        <v>0</v>
      </c>
      <c r="F398" s="16">
        <f>'Monthly(3%)'!J405</f>
        <v>0</v>
      </c>
      <c r="G398" s="16">
        <f>'Monthly(3%)'!K405</f>
        <v>0</v>
      </c>
    </row>
    <row r="399" spans="1:7" hidden="1" x14ac:dyDescent="0.25">
      <c r="A399" s="28">
        <f>'Monthly(3%)'!A406</f>
        <v>385</v>
      </c>
      <c r="B399" s="44">
        <f>'Monthly(3%)'!B406</f>
        <v>56980</v>
      </c>
      <c r="C399" s="16">
        <f>'Monthly(3%)'!C406</f>
        <v>0</v>
      </c>
      <c r="D399" s="16">
        <f>'Monthly(3%)'!E406</f>
        <v>0</v>
      </c>
      <c r="E399" s="16">
        <f>'Monthly(3%)'!F406</f>
        <v>0</v>
      </c>
      <c r="F399" s="16">
        <f>'Monthly(3%)'!J406</f>
        <v>0</v>
      </c>
      <c r="G399" s="16">
        <f>'Monthly(3%)'!K406</f>
        <v>0</v>
      </c>
    </row>
    <row r="400" spans="1:7" hidden="1" x14ac:dyDescent="0.25">
      <c r="A400" s="28">
        <f>'Monthly(3%)'!A407</f>
        <v>386</v>
      </c>
      <c r="B400" s="44">
        <f>'Monthly(3%)'!B407</f>
        <v>57011</v>
      </c>
      <c r="C400" s="16">
        <f>'Monthly(3%)'!C407</f>
        <v>0</v>
      </c>
      <c r="D400" s="16">
        <f>'Monthly(3%)'!E407</f>
        <v>0</v>
      </c>
      <c r="E400" s="16">
        <f>'Monthly(3%)'!F407</f>
        <v>0</v>
      </c>
      <c r="F400" s="16">
        <f>'Monthly(3%)'!J407</f>
        <v>0</v>
      </c>
      <c r="G400" s="16">
        <f>'Monthly(3%)'!K407</f>
        <v>0</v>
      </c>
    </row>
    <row r="401" spans="1:7" hidden="1" x14ac:dyDescent="0.25">
      <c r="A401" s="28">
        <f>'Monthly(3%)'!A408</f>
        <v>387</v>
      </c>
      <c r="B401" s="44">
        <f>'Monthly(3%)'!B408</f>
        <v>57040</v>
      </c>
      <c r="C401" s="16">
        <f>'Monthly(3%)'!C408</f>
        <v>0</v>
      </c>
      <c r="D401" s="16">
        <f>'Monthly(3%)'!E408</f>
        <v>0</v>
      </c>
      <c r="E401" s="16">
        <f>'Monthly(3%)'!F408</f>
        <v>0</v>
      </c>
      <c r="F401" s="16">
        <f>'Monthly(3%)'!J408</f>
        <v>0</v>
      </c>
      <c r="G401" s="16">
        <f>'Monthly(3%)'!K408</f>
        <v>0</v>
      </c>
    </row>
    <row r="402" spans="1:7" hidden="1" x14ac:dyDescent="0.25">
      <c r="A402" s="28">
        <f>'Monthly(3%)'!A409</f>
        <v>388</v>
      </c>
      <c r="B402" s="44">
        <f>'Monthly(3%)'!B409</f>
        <v>57071</v>
      </c>
      <c r="C402" s="16">
        <f>'Monthly(3%)'!C409</f>
        <v>0</v>
      </c>
      <c r="D402" s="16">
        <f>'Monthly(3%)'!E409</f>
        <v>0</v>
      </c>
      <c r="E402" s="16">
        <f>'Monthly(3%)'!F409</f>
        <v>0</v>
      </c>
      <c r="F402" s="16">
        <f>'Monthly(3%)'!J409</f>
        <v>0</v>
      </c>
      <c r="G402" s="16">
        <f>'Monthly(3%)'!K409</f>
        <v>0</v>
      </c>
    </row>
    <row r="403" spans="1:7" hidden="1" x14ac:dyDescent="0.25">
      <c r="A403" s="28">
        <f>'Monthly(3%)'!A410</f>
        <v>389</v>
      </c>
      <c r="B403" s="44">
        <f>'Monthly(3%)'!B410</f>
        <v>57101</v>
      </c>
      <c r="C403" s="16">
        <f>'Monthly(3%)'!C410</f>
        <v>0</v>
      </c>
      <c r="D403" s="16">
        <f>'Monthly(3%)'!E410</f>
        <v>0</v>
      </c>
      <c r="E403" s="16">
        <f>'Monthly(3%)'!F410</f>
        <v>0</v>
      </c>
      <c r="F403" s="16">
        <f>'Monthly(3%)'!J410</f>
        <v>0</v>
      </c>
      <c r="G403" s="16">
        <f>'Monthly(3%)'!K410</f>
        <v>0</v>
      </c>
    </row>
    <row r="404" spans="1:7" hidden="1" x14ac:dyDescent="0.25">
      <c r="A404" s="28">
        <f>'Monthly(3%)'!A411</f>
        <v>390</v>
      </c>
      <c r="B404" s="44">
        <f>'Monthly(3%)'!B411</f>
        <v>57132</v>
      </c>
      <c r="C404" s="16">
        <f>'Monthly(3%)'!C411</f>
        <v>0</v>
      </c>
      <c r="D404" s="16">
        <f>'Monthly(3%)'!E411</f>
        <v>0</v>
      </c>
      <c r="E404" s="16">
        <f>'Monthly(3%)'!F411</f>
        <v>0</v>
      </c>
      <c r="F404" s="16">
        <f>'Monthly(3%)'!J411</f>
        <v>0</v>
      </c>
      <c r="G404" s="16">
        <f>'Monthly(3%)'!K411</f>
        <v>0</v>
      </c>
    </row>
    <row r="405" spans="1:7" hidden="1" x14ac:dyDescent="0.25">
      <c r="A405" s="28">
        <f>'Monthly(3%)'!A412</f>
        <v>391</v>
      </c>
      <c r="B405" s="44">
        <f>'Monthly(3%)'!B412</f>
        <v>57162</v>
      </c>
      <c r="C405" s="16">
        <f>'Monthly(3%)'!C412</f>
        <v>0</v>
      </c>
      <c r="D405" s="16">
        <f>'Monthly(3%)'!E412</f>
        <v>0</v>
      </c>
      <c r="E405" s="16">
        <f>'Monthly(3%)'!F412</f>
        <v>0</v>
      </c>
      <c r="F405" s="16">
        <f>'Monthly(3%)'!J412</f>
        <v>0</v>
      </c>
      <c r="G405" s="16">
        <f>'Monthly(3%)'!K412</f>
        <v>0</v>
      </c>
    </row>
    <row r="406" spans="1:7" hidden="1" x14ac:dyDescent="0.25">
      <c r="A406" s="28">
        <f>'Monthly(3%)'!A413</f>
        <v>392</v>
      </c>
      <c r="B406" s="44">
        <f>'Monthly(3%)'!B413</f>
        <v>57193</v>
      </c>
      <c r="C406" s="16">
        <f>'Monthly(3%)'!C413</f>
        <v>0</v>
      </c>
      <c r="D406" s="16">
        <f>'Monthly(3%)'!E413</f>
        <v>0</v>
      </c>
      <c r="E406" s="16">
        <f>'Monthly(3%)'!F413</f>
        <v>0</v>
      </c>
      <c r="F406" s="16">
        <f>'Monthly(3%)'!J413</f>
        <v>0</v>
      </c>
      <c r="G406" s="16">
        <f>'Monthly(3%)'!K413</f>
        <v>0</v>
      </c>
    </row>
    <row r="407" spans="1:7" hidden="1" x14ac:dyDescent="0.25">
      <c r="A407" s="28">
        <f>'Monthly(3%)'!A414</f>
        <v>393</v>
      </c>
      <c r="B407" s="44">
        <f>'Monthly(3%)'!B414</f>
        <v>57224</v>
      </c>
      <c r="C407" s="16">
        <f>'Monthly(3%)'!C414</f>
        <v>0</v>
      </c>
      <c r="D407" s="16">
        <f>'Monthly(3%)'!E414</f>
        <v>0</v>
      </c>
      <c r="E407" s="16">
        <f>'Monthly(3%)'!F414</f>
        <v>0</v>
      </c>
      <c r="F407" s="16">
        <f>'Monthly(3%)'!J414</f>
        <v>0</v>
      </c>
      <c r="G407" s="16">
        <f>'Monthly(3%)'!K414</f>
        <v>0</v>
      </c>
    </row>
    <row r="408" spans="1:7" hidden="1" x14ac:dyDescent="0.25">
      <c r="A408" s="28">
        <f>'Monthly(3%)'!A415</f>
        <v>394</v>
      </c>
      <c r="B408" s="44">
        <f>'Monthly(3%)'!B415</f>
        <v>57254</v>
      </c>
      <c r="C408" s="16">
        <f>'Monthly(3%)'!C415</f>
        <v>0</v>
      </c>
      <c r="D408" s="16">
        <f>'Monthly(3%)'!E415</f>
        <v>0</v>
      </c>
      <c r="E408" s="16">
        <f>'Monthly(3%)'!F415</f>
        <v>0</v>
      </c>
      <c r="F408" s="16">
        <f>'Monthly(3%)'!J415</f>
        <v>0</v>
      </c>
      <c r="G408" s="16">
        <f>'Monthly(3%)'!K415</f>
        <v>0</v>
      </c>
    </row>
    <row r="409" spans="1:7" hidden="1" x14ac:dyDescent="0.25">
      <c r="A409" s="28">
        <f>'Monthly(3%)'!A416</f>
        <v>395</v>
      </c>
      <c r="B409" s="44">
        <f>'Monthly(3%)'!B416</f>
        <v>57285</v>
      </c>
      <c r="C409" s="16">
        <f>'Monthly(3%)'!C416</f>
        <v>0</v>
      </c>
      <c r="D409" s="16">
        <f>'Monthly(3%)'!E416</f>
        <v>0</v>
      </c>
      <c r="E409" s="16">
        <f>'Monthly(3%)'!F416</f>
        <v>0</v>
      </c>
      <c r="F409" s="16">
        <f>'Monthly(3%)'!J416</f>
        <v>0</v>
      </c>
      <c r="G409" s="16">
        <f>'Monthly(3%)'!K416</f>
        <v>0</v>
      </c>
    </row>
    <row r="410" spans="1:7" hidden="1" x14ac:dyDescent="0.25">
      <c r="A410" s="28">
        <f>'Monthly(3%)'!A417</f>
        <v>396</v>
      </c>
      <c r="B410" s="44">
        <f>'Monthly(3%)'!B417</f>
        <v>57315</v>
      </c>
      <c r="C410" s="16">
        <f>'Monthly(3%)'!C417</f>
        <v>0</v>
      </c>
      <c r="D410" s="16">
        <f>'Monthly(3%)'!E417</f>
        <v>0</v>
      </c>
      <c r="E410" s="16">
        <f>'Monthly(3%)'!F417</f>
        <v>0</v>
      </c>
      <c r="F410" s="16">
        <f>'Monthly(3%)'!J417</f>
        <v>0</v>
      </c>
      <c r="G410" s="16">
        <f>'Monthly(3%)'!K417</f>
        <v>0</v>
      </c>
    </row>
    <row r="411" spans="1:7" hidden="1" x14ac:dyDescent="0.25">
      <c r="A411" s="28">
        <f>'Monthly(3%)'!A418</f>
        <v>397</v>
      </c>
      <c r="B411" s="44">
        <f>'Monthly(3%)'!B418</f>
        <v>57346</v>
      </c>
      <c r="C411" s="16">
        <f>'Monthly(3%)'!C418</f>
        <v>0</v>
      </c>
      <c r="D411" s="16">
        <f>'Monthly(3%)'!E418</f>
        <v>0</v>
      </c>
      <c r="E411" s="16">
        <f>'Monthly(3%)'!F418</f>
        <v>0</v>
      </c>
      <c r="F411" s="16">
        <f>'Monthly(3%)'!J418</f>
        <v>0</v>
      </c>
      <c r="G411" s="16">
        <f>'Monthly(3%)'!K418</f>
        <v>0</v>
      </c>
    </row>
    <row r="412" spans="1:7" hidden="1" x14ac:dyDescent="0.25">
      <c r="A412" s="28">
        <f>'Monthly(3%)'!A419</f>
        <v>398</v>
      </c>
      <c r="B412" s="44">
        <f>'Monthly(3%)'!B419</f>
        <v>57377</v>
      </c>
      <c r="C412" s="16">
        <f>'Monthly(3%)'!C419</f>
        <v>0</v>
      </c>
      <c r="D412" s="16">
        <f>'Monthly(3%)'!E419</f>
        <v>0</v>
      </c>
      <c r="E412" s="16">
        <f>'Monthly(3%)'!F419</f>
        <v>0</v>
      </c>
      <c r="F412" s="16">
        <f>'Monthly(3%)'!J419</f>
        <v>0</v>
      </c>
      <c r="G412" s="16">
        <f>'Monthly(3%)'!K419</f>
        <v>0</v>
      </c>
    </row>
    <row r="413" spans="1:7" hidden="1" x14ac:dyDescent="0.25">
      <c r="A413" s="28">
        <f>'Monthly(3%)'!A420</f>
        <v>399</v>
      </c>
      <c r="B413" s="44">
        <f>'Monthly(3%)'!B420</f>
        <v>57405</v>
      </c>
      <c r="C413" s="16">
        <f>'Monthly(3%)'!C420</f>
        <v>0</v>
      </c>
      <c r="D413" s="16">
        <f>'Monthly(3%)'!E420</f>
        <v>0</v>
      </c>
      <c r="E413" s="16">
        <f>'Monthly(3%)'!F420</f>
        <v>0</v>
      </c>
      <c r="F413" s="16">
        <f>'Monthly(3%)'!J420</f>
        <v>0</v>
      </c>
      <c r="G413" s="16">
        <f>'Monthly(3%)'!K420</f>
        <v>0</v>
      </c>
    </row>
    <row r="414" spans="1:7" hidden="1" x14ac:dyDescent="0.25">
      <c r="A414" s="28">
        <f>'Monthly(3%)'!A421</f>
        <v>400</v>
      </c>
      <c r="B414" s="44">
        <f>'Monthly(3%)'!B421</f>
        <v>57436</v>
      </c>
      <c r="C414" s="16">
        <f>'Monthly(3%)'!C421</f>
        <v>0</v>
      </c>
      <c r="D414" s="16">
        <f>'Monthly(3%)'!E421</f>
        <v>0</v>
      </c>
      <c r="E414" s="16">
        <f>'Monthly(3%)'!F421</f>
        <v>0</v>
      </c>
      <c r="F414" s="16">
        <f>'Monthly(3%)'!J421</f>
        <v>0</v>
      </c>
      <c r="G414" s="16">
        <f>'Monthly(3%)'!K421</f>
        <v>0</v>
      </c>
    </row>
    <row r="415" spans="1:7" hidden="1" x14ac:dyDescent="0.25">
      <c r="A415" s="28">
        <f>'Monthly(3%)'!A422</f>
        <v>401</v>
      </c>
      <c r="B415" s="44">
        <f>'Monthly(3%)'!B422</f>
        <v>57466</v>
      </c>
      <c r="C415" s="16">
        <f>'Monthly(3%)'!C422</f>
        <v>0</v>
      </c>
      <c r="D415" s="16">
        <f>'Monthly(3%)'!E422</f>
        <v>0</v>
      </c>
      <c r="E415" s="16">
        <f>'Monthly(3%)'!F422</f>
        <v>0</v>
      </c>
      <c r="F415" s="16">
        <f>'Monthly(3%)'!J422</f>
        <v>0</v>
      </c>
      <c r="G415" s="16">
        <f>'Monthly(3%)'!K422</f>
        <v>0</v>
      </c>
    </row>
    <row r="416" spans="1:7" hidden="1" x14ac:dyDescent="0.25">
      <c r="A416" s="28">
        <f>'Monthly(3%)'!A423</f>
        <v>402</v>
      </c>
      <c r="B416" s="44">
        <f>'Monthly(3%)'!B423</f>
        <v>57497</v>
      </c>
      <c r="C416" s="16">
        <f>'Monthly(3%)'!C423</f>
        <v>0</v>
      </c>
      <c r="D416" s="16">
        <f>'Monthly(3%)'!E423</f>
        <v>0</v>
      </c>
      <c r="E416" s="16">
        <f>'Monthly(3%)'!F423</f>
        <v>0</v>
      </c>
      <c r="F416" s="16">
        <f>'Monthly(3%)'!J423</f>
        <v>0</v>
      </c>
      <c r="G416" s="16">
        <f>'Monthly(3%)'!K423</f>
        <v>0</v>
      </c>
    </row>
    <row r="417" spans="1:7" hidden="1" x14ac:dyDescent="0.25">
      <c r="A417" s="28">
        <f>'Monthly(3%)'!A424</f>
        <v>403</v>
      </c>
      <c r="B417" s="44">
        <f>'Monthly(3%)'!B424</f>
        <v>57527</v>
      </c>
      <c r="C417" s="16">
        <f>'Monthly(3%)'!C424</f>
        <v>0</v>
      </c>
      <c r="D417" s="16">
        <f>'Monthly(3%)'!E424</f>
        <v>0</v>
      </c>
      <c r="E417" s="16">
        <f>'Monthly(3%)'!F424</f>
        <v>0</v>
      </c>
      <c r="F417" s="16">
        <f>'Monthly(3%)'!J424</f>
        <v>0</v>
      </c>
      <c r="G417" s="16">
        <f>'Monthly(3%)'!K424</f>
        <v>0</v>
      </c>
    </row>
    <row r="418" spans="1:7" hidden="1" x14ac:dyDescent="0.25">
      <c r="A418" s="28">
        <f>'Monthly(3%)'!A425</f>
        <v>404</v>
      </c>
      <c r="B418" s="44">
        <f>'Monthly(3%)'!B425</f>
        <v>57558</v>
      </c>
      <c r="C418" s="16">
        <f>'Monthly(3%)'!C425</f>
        <v>0</v>
      </c>
      <c r="D418" s="16">
        <f>'Monthly(3%)'!E425</f>
        <v>0</v>
      </c>
      <c r="E418" s="16">
        <f>'Monthly(3%)'!F425</f>
        <v>0</v>
      </c>
      <c r="F418" s="16">
        <f>'Monthly(3%)'!J425</f>
        <v>0</v>
      </c>
      <c r="G418" s="16">
        <f>'Monthly(3%)'!K425</f>
        <v>0</v>
      </c>
    </row>
    <row r="419" spans="1:7" hidden="1" x14ac:dyDescent="0.25">
      <c r="A419" s="28">
        <f>'Monthly(3%)'!A426</f>
        <v>405</v>
      </c>
      <c r="B419" s="44">
        <f>'Monthly(3%)'!B426</f>
        <v>57589</v>
      </c>
      <c r="C419" s="16">
        <f>'Monthly(3%)'!C426</f>
        <v>0</v>
      </c>
      <c r="D419" s="16">
        <f>'Monthly(3%)'!E426</f>
        <v>0</v>
      </c>
      <c r="E419" s="16">
        <f>'Monthly(3%)'!F426</f>
        <v>0</v>
      </c>
      <c r="F419" s="16">
        <f>'Monthly(3%)'!J426</f>
        <v>0</v>
      </c>
      <c r="G419" s="16">
        <f>'Monthly(3%)'!K426</f>
        <v>0</v>
      </c>
    </row>
    <row r="420" spans="1:7" hidden="1" x14ac:dyDescent="0.25">
      <c r="A420" s="28">
        <f>'Monthly(3%)'!A427</f>
        <v>406</v>
      </c>
      <c r="B420" s="44">
        <f>'Monthly(3%)'!B427</f>
        <v>57619</v>
      </c>
      <c r="C420" s="16">
        <f>'Monthly(3%)'!C427</f>
        <v>0</v>
      </c>
      <c r="D420" s="16">
        <f>'Monthly(3%)'!E427</f>
        <v>0</v>
      </c>
      <c r="E420" s="16">
        <f>'Monthly(3%)'!F427</f>
        <v>0</v>
      </c>
      <c r="F420" s="16">
        <f>'Monthly(3%)'!J427</f>
        <v>0</v>
      </c>
      <c r="G420" s="16">
        <f>'Monthly(3%)'!K427</f>
        <v>0</v>
      </c>
    </row>
    <row r="421" spans="1:7" hidden="1" x14ac:dyDescent="0.25">
      <c r="A421" s="28">
        <f>'Monthly(3%)'!A428</f>
        <v>407</v>
      </c>
      <c r="B421" s="44">
        <f>'Monthly(3%)'!B428</f>
        <v>57650</v>
      </c>
      <c r="C421" s="16">
        <f>'Monthly(3%)'!C428</f>
        <v>0</v>
      </c>
      <c r="D421" s="16">
        <f>'Monthly(3%)'!E428</f>
        <v>0</v>
      </c>
      <c r="E421" s="16">
        <f>'Monthly(3%)'!F428</f>
        <v>0</v>
      </c>
      <c r="F421" s="16">
        <f>'Monthly(3%)'!J428</f>
        <v>0</v>
      </c>
      <c r="G421" s="16">
        <f>'Monthly(3%)'!K428</f>
        <v>0</v>
      </c>
    </row>
    <row r="422" spans="1:7" hidden="1" x14ac:dyDescent="0.25">
      <c r="A422" s="28">
        <f>'Monthly(3%)'!A429</f>
        <v>408</v>
      </c>
      <c r="B422" s="44">
        <f>'Monthly(3%)'!B429</f>
        <v>57680</v>
      </c>
      <c r="C422" s="16">
        <f>'Monthly(3%)'!C429</f>
        <v>0</v>
      </c>
      <c r="D422" s="16">
        <f>'Monthly(3%)'!E429</f>
        <v>0</v>
      </c>
      <c r="E422" s="16">
        <f>'Monthly(3%)'!F429</f>
        <v>0</v>
      </c>
      <c r="F422" s="16">
        <f>'Monthly(3%)'!J429</f>
        <v>0</v>
      </c>
      <c r="G422" s="16">
        <f>'Monthly(3%)'!K429</f>
        <v>0</v>
      </c>
    </row>
    <row r="423" spans="1:7" hidden="1" x14ac:dyDescent="0.25">
      <c r="A423" s="28">
        <f>'Monthly(3%)'!A430</f>
        <v>409</v>
      </c>
      <c r="B423" s="44">
        <f>'Monthly(3%)'!B430</f>
        <v>57711</v>
      </c>
      <c r="C423" s="16">
        <f>'Monthly(3%)'!C430</f>
        <v>0</v>
      </c>
      <c r="D423" s="16">
        <f>'Monthly(3%)'!E430</f>
        <v>0</v>
      </c>
      <c r="E423" s="16">
        <f>'Monthly(3%)'!F430</f>
        <v>0</v>
      </c>
      <c r="F423" s="16">
        <f>'Monthly(3%)'!J430</f>
        <v>0</v>
      </c>
      <c r="G423" s="16">
        <f>'Monthly(3%)'!K430</f>
        <v>0</v>
      </c>
    </row>
    <row r="424" spans="1:7" hidden="1" x14ac:dyDescent="0.25">
      <c r="A424" s="28">
        <f>'Monthly(3%)'!A431</f>
        <v>410</v>
      </c>
      <c r="B424" s="44">
        <f>'Monthly(3%)'!B431</f>
        <v>57742</v>
      </c>
      <c r="C424" s="16">
        <f>'Monthly(3%)'!C431</f>
        <v>0</v>
      </c>
      <c r="D424" s="16">
        <f>'Monthly(3%)'!E431</f>
        <v>0</v>
      </c>
      <c r="E424" s="16">
        <f>'Monthly(3%)'!F431</f>
        <v>0</v>
      </c>
      <c r="F424" s="16">
        <f>'Monthly(3%)'!J431</f>
        <v>0</v>
      </c>
      <c r="G424" s="16">
        <f>'Monthly(3%)'!K431</f>
        <v>0</v>
      </c>
    </row>
    <row r="425" spans="1:7" hidden="1" x14ac:dyDescent="0.25">
      <c r="A425" s="28">
        <f>'Monthly(3%)'!A432</f>
        <v>411</v>
      </c>
      <c r="B425" s="44">
        <f>'Monthly(3%)'!B432</f>
        <v>57770</v>
      </c>
      <c r="C425" s="16">
        <f>'Monthly(3%)'!C432</f>
        <v>0</v>
      </c>
      <c r="D425" s="16">
        <f>'Monthly(3%)'!E432</f>
        <v>0</v>
      </c>
      <c r="E425" s="16">
        <f>'Monthly(3%)'!F432</f>
        <v>0</v>
      </c>
      <c r="F425" s="16">
        <f>'Monthly(3%)'!J432</f>
        <v>0</v>
      </c>
      <c r="G425" s="16">
        <f>'Monthly(3%)'!K432</f>
        <v>0</v>
      </c>
    </row>
    <row r="426" spans="1:7" hidden="1" x14ac:dyDescent="0.25">
      <c r="A426" s="28">
        <f>'Monthly(3%)'!A433</f>
        <v>412</v>
      </c>
      <c r="B426" s="44">
        <f>'Monthly(3%)'!B433</f>
        <v>57801</v>
      </c>
      <c r="C426" s="16">
        <f>'Monthly(3%)'!C433</f>
        <v>0</v>
      </c>
      <c r="D426" s="16">
        <f>'Monthly(3%)'!E433</f>
        <v>0</v>
      </c>
      <c r="E426" s="16">
        <f>'Monthly(3%)'!F433</f>
        <v>0</v>
      </c>
      <c r="F426" s="16">
        <f>'Monthly(3%)'!J433</f>
        <v>0</v>
      </c>
      <c r="G426" s="16">
        <f>'Monthly(3%)'!K433</f>
        <v>0</v>
      </c>
    </row>
    <row r="427" spans="1:7" hidden="1" x14ac:dyDescent="0.25">
      <c r="A427" s="28">
        <f>'Monthly(3%)'!A434</f>
        <v>413</v>
      </c>
      <c r="B427" s="44">
        <f>'Monthly(3%)'!B434</f>
        <v>57831</v>
      </c>
      <c r="C427" s="16">
        <f>'Monthly(3%)'!C434</f>
        <v>0</v>
      </c>
      <c r="D427" s="16">
        <f>'Monthly(3%)'!E434</f>
        <v>0</v>
      </c>
      <c r="E427" s="16">
        <f>'Monthly(3%)'!F434</f>
        <v>0</v>
      </c>
      <c r="F427" s="16">
        <f>'Monthly(3%)'!J434</f>
        <v>0</v>
      </c>
      <c r="G427" s="16">
        <f>'Monthly(3%)'!K434</f>
        <v>0</v>
      </c>
    </row>
    <row r="428" spans="1:7" hidden="1" x14ac:dyDescent="0.25">
      <c r="A428" s="28">
        <f>'Monthly(3%)'!A435</f>
        <v>414</v>
      </c>
      <c r="B428" s="44">
        <f>'Monthly(3%)'!B435</f>
        <v>57862</v>
      </c>
      <c r="C428" s="16">
        <f>'Monthly(3%)'!C435</f>
        <v>0</v>
      </c>
      <c r="D428" s="16">
        <f>'Monthly(3%)'!E435</f>
        <v>0</v>
      </c>
      <c r="E428" s="16">
        <f>'Monthly(3%)'!F435</f>
        <v>0</v>
      </c>
      <c r="F428" s="16">
        <f>'Monthly(3%)'!J435</f>
        <v>0</v>
      </c>
      <c r="G428" s="16">
        <f>'Monthly(3%)'!K435</f>
        <v>0</v>
      </c>
    </row>
    <row r="429" spans="1:7" hidden="1" x14ac:dyDescent="0.25">
      <c r="A429" s="28">
        <f>'Monthly(3%)'!A436</f>
        <v>415</v>
      </c>
      <c r="B429" s="44">
        <f>'Monthly(3%)'!B436</f>
        <v>57892</v>
      </c>
      <c r="C429" s="16">
        <f>'Monthly(3%)'!C436</f>
        <v>0</v>
      </c>
      <c r="D429" s="16">
        <f>'Monthly(3%)'!E436</f>
        <v>0</v>
      </c>
      <c r="E429" s="16">
        <f>'Monthly(3%)'!F436</f>
        <v>0</v>
      </c>
      <c r="F429" s="16">
        <f>'Monthly(3%)'!J436</f>
        <v>0</v>
      </c>
      <c r="G429" s="16">
        <f>'Monthly(3%)'!K436</f>
        <v>0</v>
      </c>
    </row>
    <row r="430" spans="1:7" hidden="1" x14ac:dyDescent="0.25">
      <c r="A430" s="28">
        <f>'Monthly(3%)'!A437</f>
        <v>416</v>
      </c>
      <c r="B430" s="44">
        <f>'Monthly(3%)'!B437</f>
        <v>57923</v>
      </c>
      <c r="C430" s="16">
        <f>'Monthly(3%)'!C437</f>
        <v>0</v>
      </c>
      <c r="D430" s="16">
        <f>'Monthly(3%)'!E437</f>
        <v>0</v>
      </c>
      <c r="E430" s="16">
        <f>'Monthly(3%)'!F437</f>
        <v>0</v>
      </c>
      <c r="F430" s="16">
        <f>'Monthly(3%)'!J437</f>
        <v>0</v>
      </c>
      <c r="G430" s="16">
        <f>'Monthly(3%)'!K437</f>
        <v>0</v>
      </c>
    </row>
    <row r="431" spans="1:7" hidden="1" x14ac:dyDescent="0.25">
      <c r="A431" s="28">
        <f>'Monthly(3%)'!A438</f>
        <v>417</v>
      </c>
      <c r="B431" s="44">
        <f>'Monthly(3%)'!B438</f>
        <v>57954</v>
      </c>
      <c r="C431" s="16">
        <f>'Monthly(3%)'!C438</f>
        <v>0</v>
      </c>
      <c r="D431" s="16">
        <f>'Monthly(3%)'!E438</f>
        <v>0</v>
      </c>
      <c r="E431" s="16">
        <f>'Monthly(3%)'!F438</f>
        <v>0</v>
      </c>
      <c r="F431" s="16">
        <f>'Monthly(3%)'!J438</f>
        <v>0</v>
      </c>
      <c r="G431" s="16">
        <f>'Monthly(3%)'!K438</f>
        <v>0</v>
      </c>
    </row>
    <row r="432" spans="1:7" hidden="1" x14ac:dyDescent="0.25">
      <c r="A432" s="28">
        <f>'Monthly(3%)'!A439</f>
        <v>418</v>
      </c>
      <c r="B432" s="44">
        <f>'Monthly(3%)'!B439</f>
        <v>57984</v>
      </c>
      <c r="C432" s="16">
        <f>'Monthly(3%)'!C439</f>
        <v>0</v>
      </c>
      <c r="D432" s="16">
        <f>'Monthly(3%)'!E439</f>
        <v>0</v>
      </c>
      <c r="E432" s="16">
        <f>'Monthly(3%)'!F439</f>
        <v>0</v>
      </c>
      <c r="F432" s="16">
        <f>'Monthly(3%)'!J439</f>
        <v>0</v>
      </c>
      <c r="G432" s="16">
        <f>'Monthly(3%)'!K439</f>
        <v>0</v>
      </c>
    </row>
    <row r="433" spans="1:7" hidden="1" x14ac:dyDescent="0.25">
      <c r="A433" s="28">
        <f>'Monthly(3%)'!A440</f>
        <v>419</v>
      </c>
      <c r="B433" s="44">
        <f>'Monthly(3%)'!B440</f>
        <v>58015</v>
      </c>
      <c r="C433" s="16">
        <f>'Monthly(3%)'!C440</f>
        <v>0</v>
      </c>
      <c r="D433" s="16">
        <f>'Monthly(3%)'!E440</f>
        <v>0</v>
      </c>
      <c r="E433" s="16">
        <f>'Monthly(3%)'!F440</f>
        <v>0</v>
      </c>
      <c r="F433" s="16">
        <f>'Monthly(3%)'!J440</f>
        <v>0</v>
      </c>
      <c r="G433" s="16">
        <f>'Monthly(3%)'!K440</f>
        <v>0</v>
      </c>
    </row>
    <row r="434" spans="1:7" hidden="1" x14ac:dyDescent="0.25">
      <c r="A434" s="28">
        <f>'Monthly(3%)'!A441</f>
        <v>420</v>
      </c>
      <c r="B434" s="44">
        <f>'Monthly(3%)'!B441</f>
        <v>58045</v>
      </c>
      <c r="C434" s="16">
        <f>'Monthly(3%)'!C441</f>
        <v>0</v>
      </c>
      <c r="D434" s="16">
        <f>'Monthly(3%)'!E441</f>
        <v>0</v>
      </c>
      <c r="E434" s="16">
        <f>'Monthly(3%)'!F441</f>
        <v>0</v>
      </c>
      <c r="F434" s="16">
        <f>'Monthly(3%)'!J441</f>
        <v>0</v>
      </c>
      <c r="G434" s="16">
        <f>'Monthly(3%)'!K441</f>
        <v>0</v>
      </c>
    </row>
    <row r="435" spans="1:7" hidden="1" x14ac:dyDescent="0.25">
      <c r="A435" s="28">
        <f>'Monthly(3%)'!A442</f>
        <v>421</v>
      </c>
      <c r="B435" s="44">
        <f>'Monthly(3%)'!B442</f>
        <v>58076</v>
      </c>
      <c r="C435" s="16">
        <f>'Monthly(3%)'!C442</f>
        <v>0</v>
      </c>
      <c r="D435" s="16">
        <f>'Monthly(3%)'!E442</f>
        <v>0</v>
      </c>
      <c r="E435" s="16">
        <f>'Monthly(3%)'!F442</f>
        <v>0</v>
      </c>
      <c r="F435" s="16">
        <f>'Monthly(3%)'!J442</f>
        <v>0</v>
      </c>
      <c r="G435" s="16">
        <f>'Monthly(3%)'!K442</f>
        <v>0</v>
      </c>
    </row>
    <row r="436" spans="1:7" hidden="1" x14ac:dyDescent="0.25">
      <c r="A436" s="28">
        <f>'Monthly(3%)'!A443</f>
        <v>422</v>
      </c>
      <c r="B436" s="44">
        <f>'Monthly(3%)'!B443</f>
        <v>58107</v>
      </c>
      <c r="C436" s="16">
        <f>'Monthly(3%)'!C443</f>
        <v>0</v>
      </c>
      <c r="D436" s="16">
        <f>'Monthly(3%)'!E443</f>
        <v>0</v>
      </c>
      <c r="E436" s="16">
        <f>'Monthly(3%)'!F443</f>
        <v>0</v>
      </c>
      <c r="F436" s="16">
        <f>'Monthly(3%)'!J443</f>
        <v>0</v>
      </c>
      <c r="G436" s="16">
        <f>'Monthly(3%)'!K443</f>
        <v>0</v>
      </c>
    </row>
    <row r="437" spans="1:7" hidden="1" x14ac:dyDescent="0.25">
      <c r="A437" s="28">
        <f>'Monthly(3%)'!A444</f>
        <v>423</v>
      </c>
      <c r="B437" s="44">
        <f>'Monthly(3%)'!B444</f>
        <v>58135</v>
      </c>
      <c r="C437" s="16">
        <f>'Monthly(3%)'!C444</f>
        <v>0</v>
      </c>
      <c r="D437" s="16">
        <f>'Monthly(3%)'!E444</f>
        <v>0</v>
      </c>
      <c r="E437" s="16">
        <f>'Monthly(3%)'!F444</f>
        <v>0</v>
      </c>
      <c r="F437" s="16">
        <f>'Monthly(3%)'!J444</f>
        <v>0</v>
      </c>
      <c r="G437" s="16">
        <f>'Monthly(3%)'!K444</f>
        <v>0</v>
      </c>
    </row>
    <row r="438" spans="1:7" hidden="1" x14ac:dyDescent="0.25">
      <c r="A438" s="28">
        <f>'Monthly(3%)'!A445</f>
        <v>424</v>
      </c>
      <c r="B438" s="44">
        <f>'Monthly(3%)'!B445</f>
        <v>58166</v>
      </c>
      <c r="C438" s="16">
        <f>'Monthly(3%)'!C445</f>
        <v>0</v>
      </c>
      <c r="D438" s="16">
        <f>'Monthly(3%)'!E445</f>
        <v>0</v>
      </c>
      <c r="E438" s="16">
        <f>'Monthly(3%)'!F445</f>
        <v>0</v>
      </c>
      <c r="F438" s="16">
        <f>'Monthly(3%)'!J445</f>
        <v>0</v>
      </c>
      <c r="G438" s="16">
        <f>'Monthly(3%)'!K445</f>
        <v>0</v>
      </c>
    </row>
    <row r="439" spans="1:7" hidden="1" x14ac:dyDescent="0.25">
      <c r="A439" s="28">
        <f>'Monthly(3%)'!A446</f>
        <v>425</v>
      </c>
      <c r="B439" s="44">
        <f>'Monthly(3%)'!B446</f>
        <v>58196</v>
      </c>
      <c r="C439" s="16">
        <f>'Monthly(3%)'!C446</f>
        <v>0</v>
      </c>
      <c r="D439" s="16">
        <f>'Monthly(3%)'!E446</f>
        <v>0</v>
      </c>
      <c r="E439" s="16">
        <f>'Monthly(3%)'!F446</f>
        <v>0</v>
      </c>
      <c r="F439" s="16">
        <f>'Monthly(3%)'!J446</f>
        <v>0</v>
      </c>
      <c r="G439" s="16">
        <f>'Monthly(3%)'!K446</f>
        <v>0</v>
      </c>
    </row>
    <row r="440" spans="1:7" hidden="1" x14ac:dyDescent="0.25">
      <c r="A440" s="28">
        <f>'Monthly(3%)'!A447</f>
        <v>426</v>
      </c>
      <c r="B440" s="44">
        <f>'Monthly(3%)'!B447</f>
        <v>58227</v>
      </c>
      <c r="C440" s="16">
        <f>'Monthly(3%)'!C447</f>
        <v>0</v>
      </c>
      <c r="D440" s="16">
        <f>'Monthly(3%)'!E447</f>
        <v>0</v>
      </c>
      <c r="E440" s="16">
        <f>'Monthly(3%)'!F447</f>
        <v>0</v>
      </c>
      <c r="F440" s="16">
        <f>'Monthly(3%)'!J447</f>
        <v>0</v>
      </c>
      <c r="G440" s="16">
        <f>'Monthly(3%)'!K447</f>
        <v>0</v>
      </c>
    </row>
    <row r="441" spans="1:7" hidden="1" x14ac:dyDescent="0.25">
      <c r="A441" s="28">
        <f>'Monthly(3%)'!A448</f>
        <v>427</v>
      </c>
      <c r="B441" s="44">
        <f>'Monthly(3%)'!B448</f>
        <v>58257</v>
      </c>
      <c r="C441" s="16">
        <f>'Monthly(3%)'!C448</f>
        <v>0</v>
      </c>
      <c r="D441" s="16">
        <f>'Monthly(3%)'!E448</f>
        <v>0</v>
      </c>
      <c r="E441" s="16">
        <f>'Monthly(3%)'!F448</f>
        <v>0</v>
      </c>
      <c r="F441" s="16">
        <f>'Monthly(3%)'!J448</f>
        <v>0</v>
      </c>
      <c r="G441" s="16">
        <f>'Monthly(3%)'!K448</f>
        <v>0</v>
      </c>
    </row>
    <row r="442" spans="1:7" hidden="1" x14ac:dyDescent="0.25">
      <c r="A442" s="28">
        <f>'Monthly(3%)'!A449</f>
        <v>428</v>
      </c>
      <c r="B442" s="44">
        <f>'Monthly(3%)'!B449</f>
        <v>58288</v>
      </c>
      <c r="C442" s="16">
        <f>'Monthly(3%)'!C449</f>
        <v>0</v>
      </c>
      <c r="D442" s="16">
        <f>'Monthly(3%)'!E449</f>
        <v>0</v>
      </c>
      <c r="E442" s="16">
        <f>'Monthly(3%)'!F449</f>
        <v>0</v>
      </c>
      <c r="F442" s="16">
        <f>'Monthly(3%)'!J449</f>
        <v>0</v>
      </c>
      <c r="G442" s="16">
        <f>'Monthly(3%)'!K449</f>
        <v>0</v>
      </c>
    </row>
    <row r="443" spans="1:7" hidden="1" x14ac:dyDescent="0.25">
      <c r="A443" s="28">
        <f>'Monthly(3%)'!A450</f>
        <v>429</v>
      </c>
      <c r="B443" s="44">
        <f>'Monthly(3%)'!B450</f>
        <v>58319</v>
      </c>
      <c r="C443" s="16">
        <f>'Monthly(3%)'!C450</f>
        <v>0</v>
      </c>
      <c r="D443" s="16">
        <f>'Monthly(3%)'!E450</f>
        <v>0</v>
      </c>
      <c r="E443" s="16">
        <f>'Monthly(3%)'!F450</f>
        <v>0</v>
      </c>
      <c r="F443" s="16">
        <f>'Monthly(3%)'!J450</f>
        <v>0</v>
      </c>
      <c r="G443" s="16">
        <f>'Monthly(3%)'!K450</f>
        <v>0</v>
      </c>
    </row>
    <row r="444" spans="1:7" hidden="1" x14ac:dyDescent="0.25">
      <c r="A444" s="28">
        <f>'Monthly(3%)'!A451</f>
        <v>430</v>
      </c>
      <c r="B444" s="44">
        <f>'Monthly(3%)'!B451</f>
        <v>58349</v>
      </c>
      <c r="C444" s="16">
        <f>'Monthly(3%)'!C451</f>
        <v>0</v>
      </c>
      <c r="D444" s="16">
        <f>'Monthly(3%)'!E451</f>
        <v>0</v>
      </c>
      <c r="E444" s="16">
        <f>'Monthly(3%)'!F451</f>
        <v>0</v>
      </c>
      <c r="F444" s="16">
        <f>'Monthly(3%)'!J451</f>
        <v>0</v>
      </c>
      <c r="G444" s="16">
        <f>'Monthly(3%)'!K451</f>
        <v>0</v>
      </c>
    </row>
    <row r="445" spans="1:7" hidden="1" x14ac:dyDescent="0.25">
      <c r="A445" s="28">
        <f>'Monthly(3%)'!A452</f>
        <v>431</v>
      </c>
      <c r="B445" s="44">
        <f>'Monthly(3%)'!B452</f>
        <v>58380</v>
      </c>
      <c r="C445" s="16">
        <f>'Monthly(3%)'!C452</f>
        <v>0</v>
      </c>
      <c r="D445" s="16">
        <f>'Monthly(3%)'!E452</f>
        <v>0</v>
      </c>
      <c r="E445" s="16">
        <f>'Monthly(3%)'!F452</f>
        <v>0</v>
      </c>
      <c r="F445" s="16">
        <f>'Monthly(3%)'!J452</f>
        <v>0</v>
      </c>
      <c r="G445" s="16">
        <f>'Monthly(3%)'!K452</f>
        <v>0</v>
      </c>
    </row>
    <row r="446" spans="1:7" hidden="1" x14ac:dyDescent="0.25">
      <c r="A446" s="28">
        <f>'Monthly(3%)'!A453</f>
        <v>432</v>
      </c>
      <c r="B446" s="44">
        <f>'Monthly(3%)'!B453</f>
        <v>58410</v>
      </c>
      <c r="C446" s="16">
        <f>'Monthly(3%)'!C453</f>
        <v>0</v>
      </c>
      <c r="D446" s="16">
        <f>'Monthly(3%)'!E453</f>
        <v>0</v>
      </c>
      <c r="E446" s="16">
        <f>'Monthly(3%)'!F453</f>
        <v>0</v>
      </c>
      <c r="F446" s="16">
        <f>'Monthly(3%)'!J453</f>
        <v>0</v>
      </c>
      <c r="G446" s="16">
        <f>'Monthly(3%)'!K453</f>
        <v>0</v>
      </c>
    </row>
    <row r="447" spans="1:7" hidden="1" x14ac:dyDescent="0.25">
      <c r="A447" s="28">
        <f>'Monthly(3%)'!A454</f>
        <v>433</v>
      </c>
      <c r="B447" s="44">
        <f>'Monthly(3%)'!B454</f>
        <v>58441</v>
      </c>
      <c r="C447" s="16">
        <f>'Monthly(3%)'!C454</f>
        <v>0</v>
      </c>
      <c r="D447" s="16">
        <f>'Monthly(3%)'!E454</f>
        <v>0</v>
      </c>
      <c r="E447" s="16">
        <f>'Monthly(3%)'!F454</f>
        <v>0</v>
      </c>
      <c r="F447" s="16">
        <f>'Monthly(3%)'!J454</f>
        <v>0</v>
      </c>
      <c r="G447" s="16">
        <f>'Monthly(3%)'!K454</f>
        <v>0</v>
      </c>
    </row>
    <row r="448" spans="1:7" hidden="1" x14ac:dyDescent="0.25">
      <c r="A448" s="28">
        <f>'Monthly(3%)'!A455</f>
        <v>434</v>
      </c>
      <c r="B448" s="44">
        <f>'Monthly(3%)'!B455</f>
        <v>58472</v>
      </c>
      <c r="C448" s="16">
        <f>'Monthly(3%)'!C455</f>
        <v>0</v>
      </c>
      <c r="D448" s="16">
        <f>'Monthly(3%)'!E455</f>
        <v>0</v>
      </c>
      <c r="E448" s="16">
        <f>'Monthly(3%)'!F455</f>
        <v>0</v>
      </c>
      <c r="F448" s="16">
        <f>'Monthly(3%)'!J455</f>
        <v>0</v>
      </c>
      <c r="G448" s="16">
        <f>'Monthly(3%)'!K455</f>
        <v>0</v>
      </c>
    </row>
    <row r="449" spans="1:7" hidden="1" x14ac:dyDescent="0.25">
      <c r="A449" s="28">
        <f>'Monthly(3%)'!A456</f>
        <v>435</v>
      </c>
      <c r="B449" s="44">
        <f>'Monthly(3%)'!B456</f>
        <v>58501</v>
      </c>
      <c r="C449" s="16">
        <f>'Monthly(3%)'!C456</f>
        <v>0</v>
      </c>
      <c r="D449" s="16">
        <f>'Monthly(3%)'!E456</f>
        <v>0</v>
      </c>
      <c r="E449" s="16">
        <f>'Monthly(3%)'!F456</f>
        <v>0</v>
      </c>
      <c r="F449" s="16">
        <f>'Monthly(3%)'!J456</f>
        <v>0</v>
      </c>
      <c r="G449" s="16">
        <f>'Monthly(3%)'!K456</f>
        <v>0</v>
      </c>
    </row>
    <row r="450" spans="1:7" hidden="1" x14ac:dyDescent="0.25">
      <c r="A450" s="28">
        <f>'Monthly(3%)'!A457</f>
        <v>436</v>
      </c>
      <c r="B450" s="44">
        <f>'Monthly(3%)'!B457</f>
        <v>58532</v>
      </c>
      <c r="C450" s="16">
        <f>'Monthly(3%)'!C457</f>
        <v>0</v>
      </c>
      <c r="D450" s="16">
        <f>'Monthly(3%)'!E457</f>
        <v>0</v>
      </c>
      <c r="E450" s="16">
        <f>'Monthly(3%)'!F457</f>
        <v>0</v>
      </c>
      <c r="F450" s="16">
        <f>'Monthly(3%)'!J457</f>
        <v>0</v>
      </c>
      <c r="G450" s="16">
        <f>'Monthly(3%)'!K457</f>
        <v>0</v>
      </c>
    </row>
    <row r="451" spans="1:7" hidden="1" x14ac:dyDescent="0.25">
      <c r="A451" s="28">
        <f>'Monthly(3%)'!A458</f>
        <v>437</v>
      </c>
      <c r="B451" s="44">
        <f>'Monthly(3%)'!B458</f>
        <v>58562</v>
      </c>
      <c r="C451" s="16">
        <f>'Monthly(3%)'!C458</f>
        <v>0</v>
      </c>
      <c r="D451" s="16">
        <f>'Monthly(3%)'!E458</f>
        <v>0</v>
      </c>
      <c r="E451" s="16">
        <f>'Monthly(3%)'!F458</f>
        <v>0</v>
      </c>
      <c r="F451" s="16">
        <f>'Monthly(3%)'!J458</f>
        <v>0</v>
      </c>
      <c r="G451" s="16">
        <f>'Monthly(3%)'!K458</f>
        <v>0</v>
      </c>
    </row>
    <row r="452" spans="1:7" hidden="1" x14ac:dyDescent="0.25">
      <c r="A452" s="28">
        <f>'Monthly(3%)'!A459</f>
        <v>438</v>
      </c>
      <c r="B452" s="44">
        <f>'Monthly(3%)'!B459</f>
        <v>58593</v>
      </c>
      <c r="C452" s="16">
        <f>'Monthly(3%)'!C459</f>
        <v>0</v>
      </c>
      <c r="D452" s="16">
        <f>'Monthly(3%)'!E459</f>
        <v>0</v>
      </c>
      <c r="E452" s="16">
        <f>'Monthly(3%)'!F459</f>
        <v>0</v>
      </c>
      <c r="F452" s="16">
        <f>'Monthly(3%)'!J459</f>
        <v>0</v>
      </c>
      <c r="G452" s="16">
        <f>'Monthly(3%)'!K459</f>
        <v>0</v>
      </c>
    </row>
    <row r="453" spans="1:7" hidden="1" x14ac:dyDescent="0.25">
      <c r="A453" s="28">
        <f>'Monthly(3%)'!A460</f>
        <v>439</v>
      </c>
      <c r="B453" s="44">
        <f>'Monthly(3%)'!B460</f>
        <v>58623</v>
      </c>
      <c r="C453" s="16">
        <f>'Monthly(3%)'!C460</f>
        <v>0</v>
      </c>
      <c r="D453" s="16">
        <f>'Monthly(3%)'!E460</f>
        <v>0</v>
      </c>
      <c r="E453" s="16">
        <f>'Monthly(3%)'!F460</f>
        <v>0</v>
      </c>
      <c r="F453" s="16">
        <f>'Monthly(3%)'!J460</f>
        <v>0</v>
      </c>
      <c r="G453" s="16">
        <f>'Monthly(3%)'!K460</f>
        <v>0</v>
      </c>
    </row>
    <row r="454" spans="1:7" hidden="1" x14ac:dyDescent="0.25">
      <c r="A454" s="28">
        <f>'Monthly(3%)'!A461</f>
        <v>440</v>
      </c>
      <c r="B454" s="44">
        <f>'Monthly(3%)'!B461</f>
        <v>58654</v>
      </c>
      <c r="C454" s="16">
        <f>'Monthly(3%)'!C461</f>
        <v>0</v>
      </c>
      <c r="D454" s="16">
        <f>'Monthly(3%)'!E461</f>
        <v>0</v>
      </c>
      <c r="E454" s="16">
        <f>'Monthly(3%)'!F461</f>
        <v>0</v>
      </c>
      <c r="F454" s="16">
        <f>'Monthly(3%)'!J461</f>
        <v>0</v>
      </c>
      <c r="G454" s="16">
        <f>'Monthly(3%)'!K461</f>
        <v>0</v>
      </c>
    </row>
    <row r="455" spans="1:7" hidden="1" x14ac:dyDescent="0.25">
      <c r="A455" s="28">
        <f>'Monthly(3%)'!A462</f>
        <v>441</v>
      </c>
      <c r="B455" s="44">
        <f>'Monthly(3%)'!B462</f>
        <v>58685</v>
      </c>
      <c r="C455" s="16">
        <f>'Monthly(3%)'!C462</f>
        <v>0</v>
      </c>
      <c r="D455" s="16">
        <f>'Monthly(3%)'!E462</f>
        <v>0</v>
      </c>
      <c r="E455" s="16">
        <f>'Monthly(3%)'!F462</f>
        <v>0</v>
      </c>
      <c r="F455" s="16">
        <f>'Monthly(3%)'!J462</f>
        <v>0</v>
      </c>
      <c r="G455" s="16">
        <f>'Monthly(3%)'!K462</f>
        <v>0</v>
      </c>
    </row>
    <row r="456" spans="1:7" hidden="1" x14ac:dyDescent="0.25">
      <c r="A456" s="28">
        <f>'Monthly(3%)'!A463</f>
        <v>442</v>
      </c>
      <c r="B456" s="44">
        <f>'Monthly(3%)'!B463</f>
        <v>58715</v>
      </c>
      <c r="C456" s="16">
        <f>'Monthly(3%)'!C463</f>
        <v>0</v>
      </c>
      <c r="D456" s="16">
        <f>'Monthly(3%)'!E463</f>
        <v>0</v>
      </c>
      <c r="E456" s="16">
        <f>'Monthly(3%)'!F463</f>
        <v>0</v>
      </c>
      <c r="F456" s="16">
        <f>'Monthly(3%)'!J463</f>
        <v>0</v>
      </c>
      <c r="G456" s="16">
        <f>'Monthly(3%)'!K463</f>
        <v>0</v>
      </c>
    </row>
    <row r="457" spans="1:7" hidden="1" x14ac:dyDescent="0.25">
      <c r="A457" s="28">
        <f>'Monthly(3%)'!A464</f>
        <v>443</v>
      </c>
      <c r="B457" s="44">
        <f>'Monthly(3%)'!B464</f>
        <v>58746</v>
      </c>
      <c r="C457" s="16">
        <f>'Monthly(3%)'!C464</f>
        <v>0</v>
      </c>
      <c r="D457" s="16">
        <f>'Monthly(3%)'!E464</f>
        <v>0</v>
      </c>
      <c r="E457" s="16">
        <f>'Monthly(3%)'!F464</f>
        <v>0</v>
      </c>
      <c r="F457" s="16">
        <f>'Monthly(3%)'!J464</f>
        <v>0</v>
      </c>
      <c r="G457" s="16">
        <f>'Monthly(3%)'!K464</f>
        <v>0</v>
      </c>
    </row>
    <row r="458" spans="1:7" hidden="1" x14ac:dyDescent="0.25">
      <c r="A458" s="28">
        <f>'Monthly(3%)'!A465</f>
        <v>444</v>
      </c>
      <c r="B458" s="44">
        <f>'Monthly(3%)'!B465</f>
        <v>58776</v>
      </c>
      <c r="C458" s="16">
        <f>'Monthly(3%)'!C465</f>
        <v>0</v>
      </c>
      <c r="D458" s="16">
        <f>'Monthly(3%)'!E465</f>
        <v>0</v>
      </c>
      <c r="E458" s="16">
        <f>'Monthly(3%)'!F465</f>
        <v>0</v>
      </c>
      <c r="F458" s="16">
        <f>'Monthly(3%)'!J465</f>
        <v>0</v>
      </c>
      <c r="G458" s="16">
        <f>'Monthly(3%)'!K465</f>
        <v>0</v>
      </c>
    </row>
    <row r="459" spans="1:7" hidden="1" x14ac:dyDescent="0.25">
      <c r="A459" s="28">
        <f>'Monthly(3%)'!A466</f>
        <v>445</v>
      </c>
      <c r="B459" s="44">
        <f>'Monthly(3%)'!B466</f>
        <v>58807</v>
      </c>
      <c r="C459" s="16">
        <f>'Monthly(3%)'!C466</f>
        <v>0</v>
      </c>
      <c r="D459" s="16">
        <f>'Monthly(3%)'!E466</f>
        <v>0</v>
      </c>
      <c r="E459" s="16">
        <f>'Monthly(3%)'!F466</f>
        <v>0</v>
      </c>
      <c r="F459" s="16">
        <f>'Monthly(3%)'!J466</f>
        <v>0</v>
      </c>
      <c r="G459" s="16">
        <f>'Monthly(3%)'!K466</f>
        <v>0</v>
      </c>
    </row>
    <row r="460" spans="1:7" hidden="1" x14ac:dyDescent="0.25">
      <c r="A460" s="28">
        <f>'Monthly(3%)'!A467</f>
        <v>446</v>
      </c>
      <c r="B460" s="44">
        <f>'Monthly(3%)'!B467</f>
        <v>58838</v>
      </c>
      <c r="C460" s="16">
        <f>'Monthly(3%)'!C467</f>
        <v>0</v>
      </c>
      <c r="D460" s="16">
        <f>'Monthly(3%)'!E467</f>
        <v>0</v>
      </c>
      <c r="E460" s="16">
        <f>'Monthly(3%)'!F467</f>
        <v>0</v>
      </c>
      <c r="F460" s="16">
        <f>'Monthly(3%)'!J467</f>
        <v>0</v>
      </c>
      <c r="G460" s="16">
        <f>'Monthly(3%)'!K467</f>
        <v>0</v>
      </c>
    </row>
    <row r="461" spans="1:7" hidden="1" x14ac:dyDescent="0.25">
      <c r="A461" s="28">
        <f>'Monthly(3%)'!A468</f>
        <v>447</v>
      </c>
      <c r="B461" s="44">
        <f>'Monthly(3%)'!B468</f>
        <v>58866</v>
      </c>
      <c r="C461" s="16">
        <f>'Monthly(3%)'!C468</f>
        <v>0</v>
      </c>
      <c r="D461" s="16">
        <f>'Monthly(3%)'!E468</f>
        <v>0</v>
      </c>
      <c r="E461" s="16">
        <f>'Monthly(3%)'!F468</f>
        <v>0</v>
      </c>
      <c r="F461" s="16">
        <f>'Monthly(3%)'!J468</f>
        <v>0</v>
      </c>
      <c r="G461" s="16">
        <f>'Monthly(3%)'!K468</f>
        <v>0</v>
      </c>
    </row>
    <row r="462" spans="1:7" hidden="1" x14ac:dyDescent="0.25">
      <c r="A462" s="28">
        <f>'Monthly(3%)'!A469</f>
        <v>448</v>
      </c>
      <c r="B462" s="44">
        <f>'Monthly(3%)'!B469</f>
        <v>58897</v>
      </c>
      <c r="C462" s="16">
        <f>'Monthly(3%)'!C469</f>
        <v>0</v>
      </c>
      <c r="D462" s="16">
        <f>'Monthly(3%)'!E469</f>
        <v>0</v>
      </c>
      <c r="E462" s="16">
        <f>'Monthly(3%)'!F469</f>
        <v>0</v>
      </c>
      <c r="F462" s="16">
        <f>'Monthly(3%)'!J469</f>
        <v>0</v>
      </c>
      <c r="G462" s="16">
        <f>'Monthly(3%)'!K469</f>
        <v>0</v>
      </c>
    </row>
    <row r="463" spans="1:7" hidden="1" x14ac:dyDescent="0.25">
      <c r="A463" s="28">
        <f>'Monthly(3%)'!A470</f>
        <v>449</v>
      </c>
      <c r="B463" s="44">
        <f>'Monthly(3%)'!B470</f>
        <v>58927</v>
      </c>
      <c r="C463" s="16">
        <f>'Monthly(3%)'!C470</f>
        <v>0</v>
      </c>
      <c r="D463" s="16">
        <f>'Monthly(3%)'!E470</f>
        <v>0</v>
      </c>
      <c r="E463" s="16">
        <f>'Monthly(3%)'!F470</f>
        <v>0</v>
      </c>
      <c r="F463" s="16">
        <f>'Monthly(3%)'!J470</f>
        <v>0</v>
      </c>
      <c r="G463" s="16">
        <f>'Monthly(3%)'!K470</f>
        <v>0</v>
      </c>
    </row>
    <row r="464" spans="1:7" hidden="1" x14ac:dyDescent="0.25">
      <c r="A464" s="28">
        <f>'Monthly(3%)'!A471</f>
        <v>450</v>
      </c>
      <c r="B464" s="44">
        <f>'Monthly(3%)'!B471</f>
        <v>58958</v>
      </c>
      <c r="C464" s="16">
        <f>'Monthly(3%)'!C471</f>
        <v>0</v>
      </c>
      <c r="D464" s="16">
        <f>'Monthly(3%)'!E471</f>
        <v>0</v>
      </c>
      <c r="E464" s="16">
        <f>'Monthly(3%)'!F471</f>
        <v>0</v>
      </c>
      <c r="F464" s="16">
        <f>'Monthly(3%)'!J471</f>
        <v>0</v>
      </c>
      <c r="G464" s="16">
        <f>'Monthly(3%)'!K471</f>
        <v>0</v>
      </c>
    </row>
    <row r="465" spans="1:7" hidden="1" x14ac:dyDescent="0.25">
      <c r="A465" s="28">
        <f>'Monthly(3%)'!A472</f>
        <v>451</v>
      </c>
      <c r="B465" s="44">
        <f>'Monthly(3%)'!B472</f>
        <v>58988</v>
      </c>
      <c r="C465" s="16">
        <f>'Monthly(3%)'!C472</f>
        <v>0</v>
      </c>
      <c r="D465" s="16">
        <f>'Monthly(3%)'!E472</f>
        <v>0</v>
      </c>
      <c r="E465" s="16">
        <f>'Monthly(3%)'!F472</f>
        <v>0</v>
      </c>
      <c r="F465" s="16">
        <f>'Monthly(3%)'!J472</f>
        <v>0</v>
      </c>
      <c r="G465" s="16">
        <f>'Monthly(3%)'!K472</f>
        <v>0</v>
      </c>
    </row>
    <row r="466" spans="1:7" hidden="1" x14ac:dyDescent="0.25">
      <c r="A466" s="28">
        <f>'Monthly(3%)'!A473</f>
        <v>452</v>
      </c>
      <c r="B466" s="44">
        <f>'Monthly(3%)'!B473</f>
        <v>59019</v>
      </c>
      <c r="C466" s="16">
        <f>'Monthly(3%)'!C473</f>
        <v>0</v>
      </c>
      <c r="D466" s="16">
        <f>'Monthly(3%)'!E473</f>
        <v>0</v>
      </c>
      <c r="E466" s="16">
        <f>'Monthly(3%)'!F473</f>
        <v>0</v>
      </c>
      <c r="F466" s="16">
        <f>'Monthly(3%)'!J473</f>
        <v>0</v>
      </c>
      <c r="G466" s="16">
        <f>'Monthly(3%)'!K473</f>
        <v>0</v>
      </c>
    </row>
    <row r="467" spans="1:7" hidden="1" x14ac:dyDescent="0.25">
      <c r="A467" s="28">
        <f>'Monthly(3%)'!A474</f>
        <v>453</v>
      </c>
      <c r="B467" s="44">
        <f>'Monthly(3%)'!B474</f>
        <v>59050</v>
      </c>
      <c r="C467" s="16">
        <f>'Monthly(3%)'!C474</f>
        <v>0</v>
      </c>
      <c r="D467" s="16">
        <f>'Monthly(3%)'!E474</f>
        <v>0</v>
      </c>
      <c r="E467" s="16">
        <f>'Monthly(3%)'!F474</f>
        <v>0</v>
      </c>
      <c r="F467" s="16">
        <f>'Monthly(3%)'!J474</f>
        <v>0</v>
      </c>
      <c r="G467" s="16">
        <f>'Monthly(3%)'!K474</f>
        <v>0</v>
      </c>
    </row>
    <row r="468" spans="1:7" hidden="1" x14ac:dyDescent="0.25">
      <c r="A468" s="28">
        <f>'Monthly(3%)'!A475</f>
        <v>454</v>
      </c>
      <c r="B468" s="44">
        <f>'Monthly(3%)'!B475</f>
        <v>59080</v>
      </c>
      <c r="C468" s="16">
        <f>'Monthly(3%)'!C475</f>
        <v>0</v>
      </c>
      <c r="D468" s="16">
        <f>'Monthly(3%)'!E475</f>
        <v>0</v>
      </c>
      <c r="E468" s="16">
        <f>'Monthly(3%)'!F475</f>
        <v>0</v>
      </c>
      <c r="F468" s="16">
        <f>'Monthly(3%)'!J475</f>
        <v>0</v>
      </c>
      <c r="G468" s="16">
        <f>'Monthly(3%)'!K475</f>
        <v>0</v>
      </c>
    </row>
    <row r="469" spans="1:7" hidden="1" x14ac:dyDescent="0.25">
      <c r="A469" s="28">
        <f>'Monthly(3%)'!A476</f>
        <v>455</v>
      </c>
      <c r="B469" s="44">
        <f>'Monthly(3%)'!B476</f>
        <v>59111</v>
      </c>
      <c r="C469" s="16">
        <f>'Monthly(3%)'!C476</f>
        <v>0</v>
      </c>
      <c r="D469" s="16">
        <f>'Monthly(3%)'!E476</f>
        <v>0</v>
      </c>
      <c r="E469" s="16">
        <f>'Monthly(3%)'!F476</f>
        <v>0</v>
      </c>
      <c r="F469" s="16">
        <f>'Monthly(3%)'!J476</f>
        <v>0</v>
      </c>
      <c r="G469" s="16">
        <f>'Monthly(3%)'!K476</f>
        <v>0</v>
      </c>
    </row>
    <row r="470" spans="1:7" hidden="1" x14ac:dyDescent="0.25">
      <c r="A470" s="28">
        <f>'Monthly(3%)'!A477</f>
        <v>456</v>
      </c>
      <c r="B470" s="44">
        <f>'Monthly(3%)'!B477</f>
        <v>59141</v>
      </c>
      <c r="C470" s="16">
        <f>'Monthly(3%)'!C477</f>
        <v>0</v>
      </c>
      <c r="D470" s="16">
        <f>'Monthly(3%)'!E477</f>
        <v>0</v>
      </c>
      <c r="E470" s="16">
        <f>'Monthly(3%)'!F477</f>
        <v>0</v>
      </c>
      <c r="F470" s="16">
        <f>'Monthly(3%)'!J477</f>
        <v>0</v>
      </c>
      <c r="G470" s="16">
        <f>'Monthly(3%)'!K477</f>
        <v>0</v>
      </c>
    </row>
    <row r="471" spans="1:7" hidden="1" x14ac:dyDescent="0.25">
      <c r="A471" s="28">
        <f>'Monthly(3%)'!A478</f>
        <v>457</v>
      </c>
      <c r="B471" s="44">
        <f>'Monthly(3%)'!B478</f>
        <v>59172</v>
      </c>
      <c r="C471" s="16">
        <f>'Monthly(3%)'!C478</f>
        <v>0</v>
      </c>
      <c r="D471" s="16">
        <f>'Monthly(3%)'!E478</f>
        <v>0</v>
      </c>
      <c r="E471" s="16">
        <f>'Monthly(3%)'!F478</f>
        <v>0</v>
      </c>
      <c r="F471" s="16">
        <f>'Monthly(3%)'!J478</f>
        <v>0</v>
      </c>
      <c r="G471" s="16">
        <f>'Monthly(3%)'!K478</f>
        <v>0</v>
      </c>
    </row>
    <row r="472" spans="1:7" hidden="1" x14ac:dyDescent="0.25">
      <c r="A472" s="28">
        <f>'Monthly(3%)'!A479</f>
        <v>458</v>
      </c>
      <c r="B472" s="44">
        <f>'Monthly(3%)'!B479</f>
        <v>59203</v>
      </c>
      <c r="C472" s="16">
        <f>'Monthly(3%)'!C479</f>
        <v>0</v>
      </c>
      <c r="D472" s="16">
        <f>'Monthly(3%)'!E479</f>
        <v>0</v>
      </c>
      <c r="E472" s="16">
        <f>'Monthly(3%)'!F479</f>
        <v>0</v>
      </c>
      <c r="F472" s="16">
        <f>'Monthly(3%)'!J479</f>
        <v>0</v>
      </c>
      <c r="G472" s="16">
        <f>'Monthly(3%)'!K479</f>
        <v>0</v>
      </c>
    </row>
    <row r="473" spans="1:7" hidden="1" x14ac:dyDescent="0.25">
      <c r="A473" s="28">
        <f>'Monthly(3%)'!A480</f>
        <v>459</v>
      </c>
      <c r="B473" s="44">
        <f>'Monthly(3%)'!B480</f>
        <v>59231</v>
      </c>
      <c r="C473" s="16">
        <f>'Monthly(3%)'!C480</f>
        <v>0</v>
      </c>
      <c r="D473" s="16">
        <f>'Monthly(3%)'!E480</f>
        <v>0</v>
      </c>
      <c r="E473" s="16">
        <f>'Monthly(3%)'!F480</f>
        <v>0</v>
      </c>
      <c r="F473" s="16">
        <f>'Monthly(3%)'!J480</f>
        <v>0</v>
      </c>
      <c r="G473" s="16">
        <f>'Monthly(3%)'!K480</f>
        <v>0</v>
      </c>
    </row>
    <row r="474" spans="1:7" hidden="1" x14ac:dyDescent="0.25">
      <c r="A474" s="28">
        <f>'Monthly(3%)'!A481</f>
        <v>460</v>
      </c>
      <c r="B474" s="44">
        <f>'Monthly(3%)'!B481</f>
        <v>59262</v>
      </c>
      <c r="C474" s="16">
        <f>'Monthly(3%)'!C481</f>
        <v>0</v>
      </c>
      <c r="D474" s="16">
        <f>'Monthly(3%)'!E481</f>
        <v>0</v>
      </c>
      <c r="E474" s="16">
        <f>'Monthly(3%)'!F481</f>
        <v>0</v>
      </c>
      <c r="F474" s="16">
        <f>'Monthly(3%)'!J481</f>
        <v>0</v>
      </c>
      <c r="G474" s="16">
        <f>'Monthly(3%)'!K481</f>
        <v>0</v>
      </c>
    </row>
    <row r="475" spans="1:7" hidden="1" x14ac:dyDescent="0.25">
      <c r="A475" s="28">
        <f>'Monthly(3%)'!A482</f>
        <v>461</v>
      </c>
      <c r="B475" s="44">
        <f>'Monthly(3%)'!B482</f>
        <v>59292</v>
      </c>
      <c r="C475" s="16">
        <f>'Monthly(3%)'!C482</f>
        <v>0</v>
      </c>
      <c r="D475" s="16">
        <f>'Monthly(3%)'!E482</f>
        <v>0</v>
      </c>
      <c r="E475" s="16">
        <f>'Monthly(3%)'!F482</f>
        <v>0</v>
      </c>
      <c r="F475" s="16">
        <f>'Monthly(3%)'!J482</f>
        <v>0</v>
      </c>
      <c r="G475" s="16">
        <f>'Monthly(3%)'!K482</f>
        <v>0</v>
      </c>
    </row>
    <row r="476" spans="1:7" hidden="1" x14ac:dyDescent="0.25">
      <c r="A476" s="28">
        <f>'Monthly(3%)'!A483</f>
        <v>462</v>
      </c>
      <c r="B476" s="44">
        <f>'Monthly(3%)'!B483</f>
        <v>59323</v>
      </c>
      <c r="C476" s="16">
        <f>'Monthly(3%)'!C483</f>
        <v>0</v>
      </c>
      <c r="D476" s="16">
        <f>'Monthly(3%)'!E483</f>
        <v>0</v>
      </c>
      <c r="E476" s="16">
        <f>'Monthly(3%)'!F483</f>
        <v>0</v>
      </c>
      <c r="F476" s="16">
        <f>'Monthly(3%)'!J483</f>
        <v>0</v>
      </c>
      <c r="G476" s="16">
        <f>'Monthly(3%)'!K483</f>
        <v>0</v>
      </c>
    </row>
    <row r="477" spans="1:7" hidden="1" x14ac:dyDescent="0.25">
      <c r="A477" s="28">
        <f>'Monthly(3%)'!A484</f>
        <v>463</v>
      </c>
      <c r="B477" s="44">
        <f>'Monthly(3%)'!B484</f>
        <v>59353</v>
      </c>
      <c r="C477" s="16">
        <f>'Monthly(3%)'!C484</f>
        <v>0</v>
      </c>
      <c r="D477" s="16">
        <f>'Monthly(3%)'!E484</f>
        <v>0</v>
      </c>
      <c r="E477" s="16">
        <f>'Monthly(3%)'!F484</f>
        <v>0</v>
      </c>
      <c r="F477" s="16">
        <f>'Monthly(3%)'!J484</f>
        <v>0</v>
      </c>
      <c r="G477" s="16">
        <f>'Monthly(3%)'!K484</f>
        <v>0</v>
      </c>
    </row>
    <row r="478" spans="1:7" hidden="1" x14ac:dyDescent="0.25">
      <c r="A478" s="28">
        <f>'Monthly(3%)'!A485</f>
        <v>464</v>
      </c>
      <c r="B478" s="44">
        <f>'Monthly(3%)'!B485</f>
        <v>59384</v>
      </c>
      <c r="C478" s="16">
        <f>'Monthly(3%)'!C485</f>
        <v>0</v>
      </c>
      <c r="D478" s="16">
        <f>'Monthly(3%)'!E485</f>
        <v>0</v>
      </c>
      <c r="E478" s="16">
        <f>'Monthly(3%)'!F485</f>
        <v>0</v>
      </c>
      <c r="F478" s="16">
        <f>'Monthly(3%)'!J485</f>
        <v>0</v>
      </c>
      <c r="G478" s="16">
        <f>'Monthly(3%)'!K485</f>
        <v>0</v>
      </c>
    </row>
    <row r="479" spans="1:7" hidden="1" x14ac:dyDescent="0.25">
      <c r="A479" s="28">
        <f>'Monthly(3%)'!A486</f>
        <v>465</v>
      </c>
      <c r="B479" s="44">
        <f>'Monthly(3%)'!B486</f>
        <v>59415</v>
      </c>
      <c r="C479" s="16">
        <f>'Monthly(3%)'!C486</f>
        <v>0</v>
      </c>
      <c r="D479" s="16">
        <f>'Monthly(3%)'!E486</f>
        <v>0</v>
      </c>
      <c r="E479" s="16">
        <f>'Monthly(3%)'!F486</f>
        <v>0</v>
      </c>
      <c r="F479" s="16">
        <f>'Monthly(3%)'!J486</f>
        <v>0</v>
      </c>
      <c r="G479" s="16">
        <f>'Monthly(3%)'!K486</f>
        <v>0</v>
      </c>
    </row>
    <row r="480" spans="1:7" hidden="1" x14ac:dyDescent="0.25">
      <c r="A480" s="28">
        <f>'Monthly(3%)'!A487</f>
        <v>466</v>
      </c>
      <c r="B480" s="44">
        <f>'Monthly(3%)'!B487</f>
        <v>59445</v>
      </c>
      <c r="C480" s="16">
        <f>'Monthly(3%)'!C487</f>
        <v>0</v>
      </c>
      <c r="D480" s="16">
        <f>'Monthly(3%)'!E487</f>
        <v>0</v>
      </c>
      <c r="E480" s="16">
        <f>'Monthly(3%)'!F487</f>
        <v>0</v>
      </c>
      <c r="F480" s="16">
        <f>'Monthly(3%)'!J487</f>
        <v>0</v>
      </c>
      <c r="G480" s="16">
        <f>'Monthly(3%)'!K487</f>
        <v>0</v>
      </c>
    </row>
    <row r="481" spans="1:7" hidden="1" x14ac:dyDescent="0.25">
      <c r="A481" s="28">
        <f>'Monthly(3%)'!A488</f>
        <v>467</v>
      </c>
      <c r="B481" s="44">
        <f>'Monthly(3%)'!B488</f>
        <v>59476</v>
      </c>
      <c r="C481" s="16">
        <f>'Monthly(3%)'!C488</f>
        <v>0</v>
      </c>
      <c r="D481" s="16">
        <f>'Monthly(3%)'!E488</f>
        <v>0</v>
      </c>
      <c r="E481" s="16">
        <f>'Monthly(3%)'!F488</f>
        <v>0</v>
      </c>
      <c r="F481" s="16">
        <f>'Monthly(3%)'!J488</f>
        <v>0</v>
      </c>
      <c r="G481" s="16">
        <f>'Monthly(3%)'!K488</f>
        <v>0</v>
      </c>
    </row>
    <row r="482" spans="1:7" hidden="1" x14ac:dyDescent="0.25">
      <c r="A482" s="28">
        <f>'Monthly(3%)'!A489</f>
        <v>468</v>
      </c>
      <c r="B482" s="44">
        <f>'Monthly(3%)'!B489</f>
        <v>59506</v>
      </c>
      <c r="C482" s="16">
        <f>'Monthly(3%)'!C489</f>
        <v>0</v>
      </c>
      <c r="D482" s="16">
        <f>'Monthly(3%)'!E489</f>
        <v>0</v>
      </c>
      <c r="E482" s="16">
        <f>'Monthly(3%)'!F489</f>
        <v>0</v>
      </c>
      <c r="F482" s="16">
        <f>'Monthly(3%)'!J489</f>
        <v>0</v>
      </c>
      <c r="G482" s="16">
        <f>'Monthly(3%)'!K489</f>
        <v>0</v>
      </c>
    </row>
    <row r="483" spans="1:7" hidden="1" x14ac:dyDescent="0.25">
      <c r="A483" s="28">
        <f>'Monthly(3%)'!A490</f>
        <v>469</v>
      </c>
      <c r="B483" s="44">
        <f>'Monthly(3%)'!B490</f>
        <v>59537</v>
      </c>
      <c r="C483" s="16">
        <f>'Monthly(3%)'!C490</f>
        <v>0</v>
      </c>
      <c r="D483" s="16">
        <f>'Monthly(3%)'!E490</f>
        <v>0</v>
      </c>
      <c r="E483" s="16">
        <f>'Monthly(3%)'!F490</f>
        <v>0</v>
      </c>
      <c r="F483" s="16">
        <f>'Monthly(3%)'!J490</f>
        <v>0</v>
      </c>
      <c r="G483" s="16">
        <f>'Monthly(3%)'!K490</f>
        <v>0</v>
      </c>
    </row>
    <row r="484" spans="1:7" hidden="1" x14ac:dyDescent="0.25">
      <c r="A484" s="28">
        <f>'Monthly(3%)'!A491</f>
        <v>470</v>
      </c>
      <c r="B484" s="44">
        <f>'Monthly(3%)'!B491</f>
        <v>59568</v>
      </c>
      <c r="C484" s="16">
        <f>'Monthly(3%)'!C491</f>
        <v>0</v>
      </c>
      <c r="D484" s="16">
        <f>'Monthly(3%)'!E491</f>
        <v>0</v>
      </c>
      <c r="E484" s="16">
        <f>'Monthly(3%)'!F491</f>
        <v>0</v>
      </c>
      <c r="F484" s="16">
        <f>'Monthly(3%)'!J491</f>
        <v>0</v>
      </c>
      <c r="G484" s="16">
        <f>'Monthly(3%)'!K491</f>
        <v>0</v>
      </c>
    </row>
    <row r="485" spans="1:7" hidden="1" x14ac:dyDescent="0.25">
      <c r="A485" s="28">
        <f>'Monthly(3%)'!A492</f>
        <v>471</v>
      </c>
      <c r="B485" s="44">
        <f>'Monthly(3%)'!B492</f>
        <v>59596</v>
      </c>
      <c r="C485" s="16">
        <f>'Monthly(3%)'!C492</f>
        <v>0</v>
      </c>
      <c r="D485" s="16">
        <f>'Monthly(3%)'!E492</f>
        <v>0</v>
      </c>
      <c r="E485" s="16">
        <f>'Monthly(3%)'!F492</f>
        <v>0</v>
      </c>
      <c r="F485" s="16">
        <f>'Monthly(3%)'!J492</f>
        <v>0</v>
      </c>
      <c r="G485" s="16">
        <f>'Monthly(3%)'!K492</f>
        <v>0</v>
      </c>
    </row>
    <row r="486" spans="1:7" hidden="1" x14ac:dyDescent="0.25">
      <c r="A486" s="28">
        <f>'Monthly(3%)'!A493</f>
        <v>472</v>
      </c>
      <c r="B486" s="44">
        <f>'Monthly(3%)'!B493</f>
        <v>59627</v>
      </c>
      <c r="C486" s="16">
        <f>'Monthly(3%)'!C493</f>
        <v>0</v>
      </c>
      <c r="D486" s="16">
        <f>'Monthly(3%)'!E493</f>
        <v>0</v>
      </c>
      <c r="E486" s="16">
        <f>'Monthly(3%)'!F493</f>
        <v>0</v>
      </c>
      <c r="F486" s="16">
        <f>'Monthly(3%)'!J493</f>
        <v>0</v>
      </c>
      <c r="G486" s="16">
        <f>'Monthly(3%)'!K493</f>
        <v>0</v>
      </c>
    </row>
    <row r="487" spans="1:7" hidden="1" x14ac:dyDescent="0.25">
      <c r="A487" s="28">
        <f>'Monthly(3%)'!A494</f>
        <v>473</v>
      </c>
      <c r="B487" s="44">
        <f>'Monthly(3%)'!B494</f>
        <v>59657</v>
      </c>
      <c r="C487" s="16">
        <f>'Monthly(3%)'!C494</f>
        <v>0</v>
      </c>
      <c r="D487" s="16">
        <f>'Monthly(3%)'!E494</f>
        <v>0</v>
      </c>
      <c r="E487" s="16">
        <f>'Monthly(3%)'!F494</f>
        <v>0</v>
      </c>
      <c r="F487" s="16">
        <f>'Monthly(3%)'!J494</f>
        <v>0</v>
      </c>
      <c r="G487" s="16">
        <f>'Monthly(3%)'!K494</f>
        <v>0</v>
      </c>
    </row>
    <row r="488" spans="1:7" hidden="1" x14ac:dyDescent="0.25">
      <c r="A488" s="28">
        <f>'Monthly(3%)'!A495</f>
        <v>474</v>
      </c>
      <c r="B488" s="44">
        <f>'Monthly(3%)'!B495</f>
        <v>59688</v>
      </c>
      <c r="C488" s="16">
        <f>'Monthly(3%)'!C495</f>
        <v>0</v>
      </c>
      <c r="D488" s="16">
        <f>'Monthly(3%)'!E495</f>
        <v>0</v>
      </c>
      <c r="E488" s="16">
        <f>'Monthly(3%)'!F495</f>
        <v>0</v>
      </c>
      <c r="F488" s="16">
        <f>'Monthly(3%)'!J495</f>
        <v>0</v>
      </c>
      <c r="G488" s="16">
        <f>'Monthly(3%)'!K495</f>
        <v>0</v>
      </c>
    </row>
    <row r="489" spans="1:7" hidden="1" x14ac:dyDescent="0.25">
      <c r="A489" s="28">
        <f>'Monthly(3%)'!A496</f>
        <v>475</v>
      </c>
      <c r="B489" s="44">
        <f>'Monthly(3%)'!B496</f>
        <v>59718</v>
      </c>
      <c r="C489" s="16">
        <f>'Monthly(3%)'!C496</f>
        <v>0</v>
      </c>
      <c r="D489" s="16">
        <f>'Monthly(3%)'!E496</f>
        <v>0</v>
      </c>
      <c r="E489" s="16">
        <f>'Monthly(3%)'!F496</f>
        <v>0</v>
      </c>
      <c r="F489" s="16">
        <f>'Monthly(3%)'!J496</f>
        <v>0</v>
      </c>
      <c r="G489" s="16">
        <f>'Monthly(3%)'!K496</f>
        <v>0</v>
      </c>
    </row>
    <row r="490" spans="1:7" hidden="1" x14ac:dyDescent="0.25">
      <c r="A490" s="28">
        <f>'Monthly(3%)'!A497</f>
        <v>476</v>
      </c>
      <c r="B490" s="44">
        <f>'Monthly(3%)'!B497</f>
        <v>59749</v>
      </c>
      <c r="C490" s="16">
        <f>'Monthly(3%)'!C497</f>
        <v>0</v>
      </c>
      <c r="D490" s="16">
        <f>'Monthly(3%)'!E497</f>
        <v>0</v>
      </c>
      <c r="E490" s="16">
        <f>'Monthly(3%)'!F497</f>
        <v>0</v>
      </c>
      <c r="F490" s="16">
        <f>'Monthly(3%)'!J497</f>
        <v>0</v>
      </c>
      <c r="G490" s="16">
        <f>'Monthly(3%)'!K497</f>
        <v>0</v>
      </c>
    </row>
    <row r="491" spans="1:7" hidden="1" x14ac:dyDescent="0.25">
      <c r="A491" s="28">
        <f>'Monthly(3%)'!A498</f>
        <v>477</v>
      </c>
      <c r="B491" s="44">
        <f>'Monthly(3%)'!B498</f>
        <v>59780</v>
      </c>
      <c r="C491" s="16">
        <f>'Monthly(3%)'!C498</f>
        <v>0</v>
      </c>
      <c r="D491" s="16">
        <f>'Monthly(3%)'!E498</f>
        <v>0</v>
      </c>
      <c r="E491" s="16">
        <f>'Monthly(3%)'!F498</f>
        <v>0</v>
      </c>
      <c r="F491" s="16">
        <f>'Monthly(3%)'!J498</f>
        <v>0</v>
      </c>
      <c r="G491" s="16">
        <f>'Monthly(3%)'!K498</f>
        <v>0</v>
      </c>
    </row>
    <row r="492" spans="1:7" hidden="1" x14ac:dyDescent="0.25">
      <c r="A492" s="28">
        <f>'Monthly(3%)'!A499</f>
        <v>478</v>
      </c>
      <c r="B492" s="44">
        <f>'Monthly(3%)'!B499</f>
        <v>59810</v>
      </c>
      <c r="C492" s="16">
        <f>'Monthly(3%)'!C499</f>
        <v>0</v>
      </c>
      <c r="D492" s="16">
        <f>'Monthly(3%)'!E499</f>
        <v>0</v>
      </c>
      <c r="E492" s="16">
        <f>'Monthly(3%)'!F499</f>
        <v>0</v>
      </c>
      <c r="F492" s="16">
        <f>'Monthly(3%)'!J499</f>
        <v>0</v>
      </c>
      <c r="G492" s="16">
        <f>'Monthly(3%)'!K499</f>
        <v>0</v>
      </c>
    </row>
    <row r="493" spans="1:7" hidden="1" x14ac:dyDescent="0.25">
      <c r="A493" s="28">
        <f>'Monthly(3%)'!A500</f>
        <v>479</v>
      </c>
      <c r="B493" s="44">
        <f>'Monthly(3%)'!B500</f>
        <v>59841</v>
      </c>
      <c r="C493" s="16">
        <f>'Monthly(3%)'!C500</f>
        <v>0</v>
      </c>
      <c r="D493" s="16">
        <f>'Monthly(3%)'!E500</f>
        <v>0</v>
      </c>
      <c r="E493" s="16">
        <f>'Monthly(3%)'!F500</f>
        <v>0</v>
      </c>
      <c r="F493" s="16">
        <f>'Monthly(3%)'!J500</f>
        <v>0</v>
      </c>
      <c r="G493" s="16">
        <f>'Monthly(3%)'!K500</f>
        <v>0</v>
      </c>
    </row>
    <row r="494" spans="1:7" hidden="1" x14ac:dyDescent="0.25">
      <c r="A494" s="28">
        <f>'Monthly(3%)'!A501</f>
        <v>480</v>
      </c>
      <c r="B494" s="44">
        <f>'Monthly(3%)'!B501</f>
        <v>59871</v>
      </c>
      <c r="C494" s="16">
        <f>'Monthly(3%)'!C501</f>
        <v>0</v>
      </c>
      <c r="D494" s="16">
        <f>'Monthly(3%)'!E501</f>
        <v>0</v>
      </c>
      <c r="E494" s="16">
        <f>'Monthly(3%)'!F501</f>
        <v>0</v>
      </c>
      <c r="F494" s="16">
        <f>'Monthly(3%)'!J501</f>
        <v>0</v>
      </c>
      <c r="G494" s="16">
        <f>'Monthly(3%)'!K501</f>
        <v>0</v>
      </c>
    </row>
    <row r="495" spans="1:7" hidden="1" x14ac:dyDescent="0.25">
      <c r="A495" s="28">
        <f>'Monthly(3%)'!A502</f>
        <v>481</v>
      </c>
      <c r="B495" s="44">
        <f>'Monthly(3%)'!B502</f>
        <v>59902</v>
      </c>
      <c r="C495" s="16">
        <f>'Monthly(3%)'!C502</f>
        <v>0</v>
      </c>
      <c r="D495" s="16">
        <f>'Monthly(3%)'!E502</f>
        <v>0</v>
      </c>
      <c r="E495" s="16">
        <f>'Monthly(3%)'!F502</f>
        <v>0</v>
      </c>
      <c r="F495" s="16">
        <f>'Monthly(3%)'!J502</f>
        <v>0</v>
      </c>
      <c r="G495" s="16">
        <f>'Monthly(3%)'!K502</f>
        <v>0</v>
      </c>
    </row>
    <row r="496" spans="1:7" hidden="1" x14ac:dyDescent="0.25">
      <c r="A496" s="28">
        <f>'Monthly(3%)'!A503</f>
        <v>482</v>
      </c>
      <c r="B496" s="44">
        <f>'Monthly(3%)'!B503</f>
        <v>59933</v>
      </c>
      <c r="C496" s="16">
        <f>'Monthly(3%)'!C503</f>
        <v>0</v>
      </c>
      <c r="D496" s="16">
        <f>'Monthly(3%)'!E503</f>
        <v>0</v>
      </c>
      <c r="E496" s="16">
        <f>'Monthly(3%)'!F503</f>
        <v>0</v>
      </c>
      <c r="F496" s="16">
        <f>'Monthly(3%)'!J503</f>
        <v>0</v>
      </c>
      <c r="G496" s="16">
        <f>'Monthly(3%)'!K503</f>
        <v>0</v>
      </c>
    </row>
    <row r="497" spans="1:7" hidden="1" x14ac:dyDescent="0.25">
      <c r="A497" s="28">
        <f>'Monthly(3%)'!A504</f>
        <v>483</v>
      </c>
      <c r="B497" s="44">
        <f>'Monthly(3%)'!B504</f>
        <v>59962</v>
      </c>
      <c r="C497" s="16">
        <f>'Monthly(3%)'!C504</f>
        <v>0</v>
      </c>
      <c r="D497" s="16">
        <f>'Monthly(3%)'!E504</f>
        <v>0</v>
      </c>
      <c r="E497" s="16">
        <f>'Monthly(3%)'!F504</f>
        <v>0</v>
      </c>
      <c r="F497" s="16">
        <f>'Monthly(3%)'!J504</f>
        <v>0</v>
      </c>
      <c r="G497" s="16">
        <f>'Monthly(3%)'!K504</f>
        <v>0</v>
      </c>
    </row>
    <row r="498" spans="1:7" hidden="1" x14ac:dyDescent="0.25">
      <c r="A498" s="28">
        <f>'Monthly(3%)'!A505</f>
        <v>484</v>
      </c>
      <c r="B498" s="44">
        <f>'Monthly(3%)'!B505</f>
        <v>59993</v>
      </c>
      <c r="C498" s="16">
        <f>'Monthly(3%)'!C505</f>
        <v>0</v>
      </c>
      <c r="D498" s="16">
        <f>'Monthly(3%)'!E505</f>
        <v>0</v>
      </c>
      <c r="E498" s="16">
        <f>'Monthly(3%)'!F505</f>
        <v>0</v>
      </c>
      <c r="F498" s="16">
        <f>'Monthly(3%)'!J505</f>
        <v>0</v>
      </c>
      <c r="G498" s="16">
        <f>'Monthly(3%)'!K505</f>
        <v>0</v>
      </c>
    </row>
    <row r="499" spans="1:7" hidden="1" x14ac:dyDescent="0.25">
      <c r="A499" s="28">
        <f>'Monthly(3%)'!A506</f>
        <v>485</v>
      </c>
      <c r="B499" s="44">
        <f>'Monthly(3%)'!B506</f>
        <v>60023</v>
      </c>
      <c r="C499" s="16">
        <f>'Monthly(3%)'!C506</f>
        <v>0</v>
      </c>
      <c r="D499" s="16">
        <f>'Monthly(3%)'!E506</f>
        <v>0</v>
      </c>
      <c r="E499" s="16">
        <f>'Monthly(3%)'!F506</f>
        <v>0</v>
      </c>
      <c r="F499" s="16">
        <f>'Monthly(3%)'!J506</f>
        <v>0</v>
      </c>
      <c r="G499" s="16">
        <f>'Monthly(3%)'!K506</f>
        <v>0</v>
      </c>
    </row>
    <row r="500" spans="1:7" hidden="1" x14ac:dyDescent="0.25">
      <c r="A500" s="28">
        <f>'Monthly(3%)'!A507</f>
        <v>486</v>
      </c>
      <c r="B500" s="44">
        <f>'Monthly(3%)'!B507</f>
        <v>60054</v>
      </c>
      <c r="C500" s="16">
        <f>'Monthly(3%)'!C507</f>
        <v>0</v>
      </c>
      <c r="D500" s="16">
        <f>'Monthly(3%)'!E507</f>
        <v>0</v>
      </c>
      <c r="E500" s="16">
        <f>'Monthly(3%)'!F507</f>
        <v>0</v>
      </c>
      <c r="F500" s="16">
        <f>'Monthly(3%)'!J507</f>
        <v>0</v>
      </c>
      <c r="G500" s="16">
        <f>'Monthly(3%)'!K507</f>
        <v>0</v>
      </c>
    </row>
    <row r="501" spans="1:7" hidden="1" x14ac:dyDescent="0.25">
      <c r="A501" s="28">
        <f>'Monthly(3%)'!A508</f>
        <v>487</v>
      </c>
      <c r="B501" s="44">
        <f>'Monthly(3%)'!B508</f>
        <v>60084</v>
      </c>
      <c r="C501" s="16">
        <f>'Monthly(3%)'!C508</f>
        <v>0</v>
      </c>
      <c r="D501" s="16">
        <f>'Monthly(3%)'!E508</f>
        <v>0</v>
      </c>
      <c r="E501" s="16">
        <f>'Monthly(3%)'!F508</f>
        <v>0</v>
      </c>
      <c r="F501" s="16">
        <f>'Monthly(3%)'!J508</f>
        <v>0</v>
      </c>
      <c r="G501" s="16">
        <f>'Monthly(3%)'!K508</f>
        <v>0</v>
      </c>
    </row>
    <row r="502" spans="1:7" hidden="1" x14ac:dyDescent="0.25">
      <c r="A502" s="28">
        <f>'Monthly(3%)'!A509</f>
        <v>488</v>
      </c>
      <c r="B502" s="44">
        <f>'Monthly(3%)'!B509</f>
        <v>60115</v>
      </c>
      <c r="C502" s="16">
        <f>'Monthly(3%)'!C509</f>
        <v>0</v>
      </c>
      <c r="D502" s="16">
        <f>'Monthly(3%)'!E509</f>
        <v>0</v>
      </c>
      <c r="E502" s="16">
        <f>'Monthly(3%)'!F509</f>
        <v>0</v>
      </c>
      <c r="F502" s="16">
        <f>'Monthly(3%)'!J509</f>
        <v>0</v>
      </c>
      <c r="G502" s="16">
        <f>'Monthly(3%)'!K509</f>
        <v>0</v>
      </c>
    </row>
    <row r="503" spans="1:7" hidden="1" x14ac:dyDescent="0.25">
      <c r="A503" s="28">
        <f>'Monthly(3%)'!A510</f>
        <v>489</v>
      </c>
      <c r="B503" s="44">
        <f>'Monthly(3%)'!B510</f>
        <v>60146</v>
      </c>
      <c r="C503" s="16">
        <f>'Monthly(3%)'!C510</f>
        <v>0</v>
      </c>
      <c r="D503" s="16">
        <f>'Monthly(3%)'!E510</f>
        <v>0</v>
      </c>
      <c r="E503" s="16">
        <f>'Monthly(3%)'!F510</f>
        <v>0</v>
      </c>
      <c r="F503" s="16">
        <f>'Monthly(3%)'!J510</f>
        <v>0</v>
      </c>
      <c r="G503" s="16">
        <f>'Monthly(3%)'!K510</f>
        <v>0</v>
      </c>
    </row>
    <row r="504" spans="1:7" hidden="1" x14ac:dyDescent="0.25">
      <c r="A504" s="28">
        <f>'Monthly(3%)'!A511</f>
        <v>490</v>
      </c>
      <c r="B504" s="44">
        <f>'Monthly(3%)'!B511</f>
        <v>60176</v>
      </c>
      <c r="C504" s="16">
        <f>'Monthly(3%)'!C511</f>
        <v>0</v>
      </c>
      <c r="D504" s="16">
        <f>'Monthly(3%)'!E511</f>
        <v>0</v>
      </c>
      <c r="E504" s="16">
        <f>'Monthly(3%)'!F511</f>
        <v>0</v>
      </c>
      <c r="F504" s="16">
        <f>'Monthly(3%)'!J511</f>
        <v>0</v>
      </c>
      <c r="G504" s="16">
        <f>'Monthly(3%)'!K511</f>
        <v>0</v>
      </c>
    </row>
    <row r="505" spans="1:7" hidden="1" x14ac:dyDescent="0.25">
      <c r="A505" s="28">
        <f>'Monthly(3%)'!A512</f>
        <v>491</v>
      </c>
      <c r="B505" s="44">
        <f>'Monthly(3%)'!B512</f>
        <v>60207</v>
      </c>
      <c r="C505" s="16">
        <f>'Monthly(3%)'!C512</f>
        <v>0</v>
      </c>
      <c r="D505" s="16">
        <f>'Monthly(3%)'!E512</f>
        <v>0</v>
      </c>
      <c r="E505" s="16">
        <f>'Monthly(3%)'!F512</f>
        <v>0</v>
      </c>
      <c r="F505" s="16">
        <f>'Monthly(3%)'!J512</f>
        <v>0</v>
      </c>
      <c r="G505" s="16">
        <f>'Monthly(3%)'!K512</f>
        <v>0</v>
      </c>
    </row>
    <row r="506" spans="1:7" hidden="1" x14ac:dyDescent="0.25">
      <c r="A506" s="28">
        <f>'Monthly(3%)'!A513</f>
        <v>492</v>
      </c>
      <c r="B506" s="44">
        <f>'Monthly(3%)'!B513</f>
        <v>60237</v>
      </c>
      <c r="C506" s="16">
        <f>'Monthly(3%)'!C513</f>
        <v>0</v>
      </c>
      <c r="D506" s="16">
        <f>'Monthly(3%)'!E513</f>
        <v>0</v>
      </c>
      <c r="E506" s="16">
        <f>'Monthly(3%)'!F513</f>
        <v>0</v>
      </c>
      <c r="F506" s="16">
        <f>'Monthly(3%)'!J513</f>
        <v>0</v>
      </c>
      <c r="G506" s="16">
        <f>'Monthly(3%)'!K513</f>
        <v>0</v>
      </c>
    </row>
    <row r="507" spans="1:7" hidden="1" x14ac:dyDescent="0.25">
      <c r="A507" s="28">
        <f>'Monthly(3%)'!A514</f>
        <v>493</v>
      </c>
      <c r="B507" s="44">
        <f>'Monthly(3%)'!B514</f>
        <v>60268</v>
      </c>
      <c r="C507" s="16">
        <f>'Monthly(3%)'!C514</f>
        <v>0</v>
      </c>
      <c r="D507" s="16">
        <f>'Monthly(3%)'!E514</f>
        <v>0</v>
      </c>
      <c r="E507" s="16">
        <f>'Monthly(3%)'!F514</f>
        <v>0</v>
      </c>
      <c r="F507" s="16">
        <f>'Monthly(3%)'!J514</f>
        <v>0</v>
      </c>
      <c r="G507" s="16">
        <f>'Monthly(3%)'!K514</f>
        <v>0</v>
      </c>
    </row>
    <row r="508" spans="1:7" hidden="1" x14ac:dyDescent="0.25">
      <c r="A508" s="28">
        <f>'Monthly(3%)'!A515</f>
        <v>494</v>
      </c>
      <c r="B508" s="44">
        <f>'Monthly(3%)'!B515</f>
        <v>60299</v>
      </c>
      <c r="C508" s="16">
        <f>'Monthly(3%)'!C515</f>
        <v>0</v>
      </c>
      <c r="D508" s="16">
        <f>'Monthly(3%)'!E515</f>
        <v>0</v>
      </c>
      <c r="E508" s="16">
        <f>'Monthly(3%)'!F515</f>
        <v>0</v>
      </c>
      <c r="F508" s="16">
        <f>'Monthly(3%)'!J515</f>
        <v>0</v>
      </c>
      <c r="G508" s="16">
        <f>'Monthly(3%)'!K515</f>
        <v>0</v>
      </c>
    </row>
    <row r="509" spans="1:7" hidden="1" x14ac:dyDescent="0.25">
      <c r="A509" s="28">
        <f>'Monthly(3%)'!A516</f>
        <v>495</v>
      </c>
      <c r="B509" s="44">
        <f>'Monthly(3%)'!B516</f>
        <v>60327</v>
      </c>
      <c r="C509" s="16">
        <f>'Monthly(3%)'!C516</f>
        <v>0</v>
      </c>
      <c r="D509" s="16">
        <f>'Monthly(3%)'!E516</f>
        <v>0</v>
      </c>
      <c r="E509" s="16">
        <f>'Monthly(3%)'!F516</f>
        <v>0</v>
      </c>
      <c r="F509" s="16">
        <f>'Monthly(3%)'!J516</f>
        <v>0</v>
      </c>
      <c r="G509" s="16">
        <f>'Monthly(3%)'!K516</f>
        <v>0</v>
      </c>
    </row>
    <row r="510" spans="1:7" hidden="1" x14ac:dyDescent="0.25">
      <c r="A510" s="28">
        <f>'Monthly(3%)'!A517</f>
        <v>496</v>
      </c>
      <c r="B510" s="44">
        <f>'Monthly(3%)'!B517</f>
        <v>60358</v>
      </c>
      <c r="C510" s="16">
        <f>'Monthly(3%)'!C517</f>
        <v>0</v>
      </c>
      <c r="D510" s="16">
        <f>'Monthly(3%)'!E517</f>
        <v>0</v>
      </c>
      <c r="E510" s="16">
        <f>'Monthly(3%)'!F517</f>
        <v>0</v>
      </c>
      <c r="F510" s="16">
        <f>'Monthly(3%)'!J517</f>
        <v>0</v>
      </c>
      <c r="G510" s="16">
        <f>'Monthly(3%)'!K517</f>
        <v>0</v>
      </c>
    </row>
    <row r="511" spans="1:7" hidden="1" x14ac:dyDescent="0.25">
      <c r="A511" s="28">
        <f>'Monthly(3%)'!A518</f>
        <v>497</v>
      </c>
      <c r="B511" s="44">
        <f>'Monthly(3%)'!B518</f>
        <v>60388</v>
      </c>
      <c r="C511" s="16">
        <f>'Monthly(3%)'!C518</f>
        <v>0</v>
      </c>
      <c r="D511" s="16">
        <f>'Monthly(3%)'!E518</f>
        <v>0</v>
      </c>
      <c r="E511" s="16">
        <f>'Monthly(3%)'!F518</f>
        <v>0</v>
      </c>
      <c r="F511" s="16">
        <f>'Monthly(3%)'!J518</f>
        <v>0</v>
      </c>
      <c r="G511" s="16">
        <f>'Monthly(3%)'!K518</f>
        <v>0</v>
      </c>
    </row>
    <row r="512" spans="1:7" hidden="1" x14ac:dyDescent="0.25">
      <c r="A512" s="28">
        <f>'Monthly(3%)'!A519</f>
        <v>498</v>
      </c>
      <c r="B512" s="44">
        <f>'Monthly(3%)'!B519</f>
        <v>60419</v>
      </c>
      <c r="C512" s="16">
        <f>'Monthly(3%)'!C519</f>
        <v>0</v>
      </c>
      <c r="D512" s="16">
        <f>'Monthly(3%)'!E519</f>
        <v>0</v>
      </c>
      <c r="E512" s="16">
        <f>'Monthly(3%)'!F519</f>
        <v>0</v>
      </c>
      <c r="F512" s="16">
        <f>'Monthly(3%)'!J519</f>
        <v>0</v>
      </c>
      <c r="G512" s="16">
        <f>'Monthly(3%)'!K519</f>
        <v>0</v>
      </c>
    </row>
    <row r="513" spans="1:7" hidden="1" x14ac:dyDescent="0.25">
      <c r="A513" s="28">
        <f>'Monthly(3%)'!A520</f>
        <v>499</v>
      </c>
      <c r="B513" s="44">
        <f>'Monthly(3%)'!B520</f>
        <v>60449</v>
      </c>
      <c r="C513" s="16">
        <f>'Monthly(3%)'!C520</f>
        <v>0</v>
      </c>
      <c r="D513" s="16">
        <f>'Monthly(3%)'!E520</f>
        <v>0</v>
      </c>
      <c r="E513" s="16">
        <f>'Monthly(3%)'!F520</f>
        <v>0</v>
      </c>
      <c r="F513" s="16">
        <f>'Monthly(3%)'!J520</f>
        <v>0</v>
      </c>
      <c r="G513" s="16">
        <f>'Monthly(3%)'!K520</f>
        <v>0</v>
      </c>
    </row>
    <row r="514" spans="1:7" hidden="1" x14ac:dyDescent="0.25">
      <c r="A514" s="28">
        <f>'Monthly(3%)'!A521</f>
        <v>500</v>
      </c>
      <c r="B514" s="44">
        <f>'Monthly(3%)'!B521</f>
        <v>60480</v>
      </c>
      <c r="C514" s="16">
        <f>'Monthly(3%)'!C521</f>
        <v>0</v>
      </c>
      <c r="D514" s="16">
        <f>'Monthly(3%)'!E521</f>
        <v>0</v>
      </c>
      <c r="E514" s="16">
        <f>'Monthly(3%)'!F521</f>
        <v>0</v>
      </c>
      <c r="F514" s="16">
        <f>'Monthly(3%)'!J521</f>
        <v>0</v>
      </c>
      <c r="G514" s="16">
        <f>'Monthly(3%)'!K521</f>
        <v>0</v>
      </c>
    </row>
    <row r="515" spans="1:7" hidden="1" x14ac:dyDescent="0.25">
      <c r="A515" s="28">
        <f>'Monthly(3%)'!A522</f>
        <v>501</v>
      </c>
      <c r="B515" s="44">
        <f>'Monthly(3%)'!B522</f>
        <v>60511</v>
      </c>
      <c r="C515" s="16">
        <f>'Monthly(3%)'!C522</f>
        <v>0</v>
      </c>
      <c r="D515" s="16">
        <f>'Monthly(3%)'!E522</f>
        <v>0</v>
      </c>
      <c r="E515" s="16">
        <f>'Monthly(3%)'!F522</f>
        <v>0</v>
      </c>
      <c r="F515" s="16">
        <f>'Monthly(3%)'!J522</f>
        <v>0</v>
      </c>
      <c r="G515" s="16">
        <f>'Monthly(3%)'!K522</f>
        <v>0</v>
      </c>
    </row>
    <row r="516" spans="1:7" hidden="1" x14ac:dyDescent="0.25">
      <c r="A516" s="28">
        <f>'Monthly(3%)'!A523</f>
        <v>502</v>
      </c>
      <c r="B516" s="44">
        <f>'Monthly(3%)'!B523</f>
        <v>60541</v>
      </c>
      <c r="C516" s="16">
        <f>'Monthly(3%)'!C523</f>
        <v>0</v>
      </c>
      <c r="D516" s="16">
        <f>'Monthly(3%)'!E523</f>
        <v>0</v>
      </c>
      <c r="E516" s="16">
        <f>'Monthly(3%)'!F523</f>
        <v>0</v>
      </c>
      <c r="F516" s="16">
        <f>'Monthly(3%)'!J523</f>
        <v>0</v>
      </c>
      <c r="G516" s="16">
        <f>'Monthly(3%)'!K523</f>
        <v>0</v>
      </c>
    </row>
    <row r="517" spans="1:7" hidden="1" x14ac:dyDescent="0.25">
      <c r="A517" s="28">
        <f>'Monthly(3%)'!A524</f>
        <v>503</v>
      </c>
      <c r="B517" s="44">
        <f>'Monthly(3%)'!B524</f>
        <v>60572</v>
      </c>
      <c r="C517" s="16">
        <f>'Monthly(3%)'!C524</f>
        <v>0</v>
      </c>
      <c r="D517" s="16">
        <f>'Monthly(3%)'!E524</f>
        <v>0</v>
      </c>
      <c r="E517" s="16">
        <f>'Monthly(3%)'!F524</f>
        <v>0</v>
      </c>
      <c r="F517" s="16">
        <f>'Monthly(3%)'!J524</f>
        <v>0</v>
      </c>
      <c r="G517" s="16">
        <f>'Monthly(3%)'!K524</f>
        <v>0</v>
      </c>
    </row>
    <row r="518" spans="1:7" hidden="1" x14ac:dyDescent="0.25">
      <c r="A518" s="28">
        <f>'Monthly(3%)'!A525</f>
        <v>504</v>
      </c>
      <c r="B518" s="44">
        <f>'Monthly(3%)'!B525</f>
        <v>60602</v>
      </c>
      <c r="C518" s="16">
        <f>'Monthly(3%)'!C525</f>
        <v>0</v>
      </c>
      <c r="D518" s="16">
        <f>'Monthly(3%)'!E525</f>
        <v>0</v>
      </c>
      <c r="E518" s="16">
        <f>'Monthly(3%)'!F525</f>
        <v>0</v>
      </c>
      <c r="F518" s="16">
        <f>'Monthly(3%)'!J525</f>
        <v>0</v>
      </c>
      <c r="G518" s="16">
        <f>'Monthly(3%)'!K525</f>
        <v>0</v>
      </c>
    </row>
    <row r="519" spans="1:7" hidden="1" x14ac:dyDescent="0.25">
      <c r="A519" s="28">
        <f>'Monthly(3%)'!A526</f>
        <v>505</v>
      </c>
      <c r="B519" s="44">
        <f>'Monthly(3%)'!B526</f>
        <v>60633</v>
      </c>
      <c r="C519" s="16">
        <f>'Monthly(3%)'!C526</f>
        <v>0</v>
      </c>
      <c r="D519" s="16">
        <f>'Monthly(3%)'!E526</f>
        <v>0</v>
      </c>
      <c r="E519" s="16">
        <f>'Monthly(3%)'!F526</f>
        <v>0</v>
      </c>
      <c r="F519" s="16">
        <f>'Monthly(3%)'!J526</f>
        <v>0</v>
      </c>
      <c r="G519" s="16">
        <f>'Monthly(3%)'!K526</f>
        <v>0</v>
      </c>
    </row>
    <row r="520" spans="1:7" hidden="1" x14ac:dyDescent="0.25">
      <c r="A520" s="28">
        <f>'Monthly(3%)'!A527</f>
        <v>506</v>
      </c>
      <c r="B520" s="44">
        <f>'Monthly(3%)'!B527</f>
        <v>60664</v>
      </c>
      <c r="C520" s="16">
        <f>'Monthly(3%)'!C527</f>
        <v>0</v>
      </c>
      <c r="D520" s="16">
        <f>'Monthly(3%)'!E527</f>
        <v>0</v>
      </c>
      <c r="E520" s="16">
        <f>'Monthly(3%)'!F527</f>
        <v>0</v>
      </c>
      <c r="F520" s="16">
        <f>'Monthly(3%)'!J527</f>
        <v>0</v>
      </c>
      <c r="G520" s="16">
        <f>'Monthly(3%)'!K527</f>
        <v>0</v>
      </c>
    </row>
    <row r="521" spans="1:7" hidden="1" x14ac:dyDescent="0.25">
      <c r="A521" s="28">
        <f>'Monthly(3%)'!A528</f>
        <v>507</v>
      </c>
      <c r="B521" s="44">
        <f>'Monthly(3%)'!B528</f>
        <v>60692</v>
      </c>
      <c r="C521" s="16">
        <f>'Monthly(3%)'!C528</f>
        <v>0</v>
      </c>
      <c r="D521" s="16">
        <f>'Monthly(3%)'!E528</f>
        <v>0</v>
      </c>
      <c r="E521" s="16">
        <f>'Monthly(3%)'!F528</f>
        <v>0</v>
      </c>
      <c r="F521" s="16">
        <f>'Monthly(3%)'!J528</f>
        <v>0</v>
      </c>
      <c r="G521" s="16">
        <f>'Monthly(3%)'!K528</f>
        <v>0</v>
      </c>
    </row>
    <row r="522" spans="1:7" hidden="1" x14ac:dyDescent="0.25">
      <c r="A522" s="28">
        <f>'Monthly(3%)'!A529</f>
        <v>508</v>
      </c>
      <c r="B522" s="44">
        <f>'Monthly(3%)'!B529</f>
        <v>60723</v>
      </c>
      <c r="C522" s="16">
        <f>'Monthly(3%)'!C529</f>
        <v>0</v>
      </c>
      <c r="D522" s="16">
        <f>'Monthly(3%)'!E529</f>
        <v>0</v>
      </c>
      <c r="E522" s="16">
        <f>'Monthly(3%)'!F529</f>
        <v>0</v>
      </c>
      <c r="F522" s="16">
        <f>'Monthly(3%)'!J529</f>
        <v>0</v>
      </c>
      <c r="G522" s="16">
        <f>'Monthly(3%)'!K529</f>
        <v>0</v>
      </c>
    </row>
    <row r="523" spans="1:7" hidden="1" x14ac:dyDescent="0.25">
      <c r="A523" s="28">
        <f>'Monthly(3%)'!A530</f>
        <v>509</v>
      </c>
      <c r="B523" s="44">
        <f>'Monthly(3%)'!B530</f>
        <v>60753</v>
      </c>
      <c r="C523" s="16">
        <f>'Monthly(3%)'!C530</f>
        <v>0</v>
      </c>
      <c r="D523" s="16">
        <f>'Monthly(3%)'!E530</f>
        <v>0</v>
      </c>
      <c r="E523" s="16">
        <f>'Monthly(3%)'!F530</f>
        <v>0</v>
      </c>
      <c r="F523" s="16">
        <f>'Monthly(3%)'!J530</f>
        <v>0</v>
      </c>
      <c r="G523" s="16">
        <f>'Monthly(3%)'!K530</f>
        <v>0</v>
      </c>
    </row>
    <row r="524" spans="1:7" hidden="1" x14ac:dyDescent="0.25">
      <c r="A524" s="28">
        <f>'Monthly(3%)'!A531</f>
        <v>510</v>
      </c>
      <c r="B524" s="44">
        <f>'Monthly(3%)'!B531</f>
        <v>60784</v>
      </c>
      <c r="C524" s="16">
        <f>'Monthly(3%)'!C531</f>
        <v>0</v>
      </c>
      <c r="D524" s="16">
        <f>'Monthly(3%)'!E531</f>
        <v>0</v>
      </c>
      <c r="E524" s="16">
        <f>'Monthly(3%)'!F531</f>
        <v>0</v>
      </c>
      <c r="F524" s="16">
        <f>'Monthly(3%)'!J531</f>
        <v>0</v>
      </c>
      <c r="G524" s="16">
        <f>'Monthly(3%)'!K531</f>
        <v>0</v>
      </c>
    </row>
    <row r="525" spans="1:7" hidden="1" x14ac:dyDescent="0.25">
      <c r="A525" s="28">
        <f>'Monthly(3%)'!A532</f>
        <v>511</v>
      </c>
      <c r="B525" s="44">
        <f>'Monthly(3%)'!B532</f>
        <v>60814</v>
      </c>
      <c r="C525" s="16">
        <f>'Monthly(3%)'!C532</f>
        <v>0</v>
      </c>
      <c r="D525" s="16">
        <f>'Monthly(3%)'!E532</f>
        <v>0</v>
      </c>
      <c r="E525" s="16">
        <f>'Monthly(3%)'!F532</f>
        <v>0</v>
      </c>
      <c r="F525" s="16">
        <f>'Monthly(3%)'!J532</f>
        <v>0</v>
      </c>
      <c r="G525" s="16">
        <f>'Monthly(3%)'!K532</f>
        <v>0</v>
      </c>
    </row>
    <row r="526" spans="1:7" hidden="1" x14ac:dyDescent="0.25">
      <c r="A526" s="28">
        <f>'Monthly(3%)'!A533</f>
        <v>512</v>
      </c>
      <c r="B526" s="44">
        <f>'Monthly(3%)'!B533</f>
        <v>60845</v>
      </c>
      <c r="C526" s="16">
        <f>'Monthly(3%)'!C533</f>
        <v>0</v>
      </c>
      <c r="D526" s="16">
        <f>'Monthly(3%)'!E533</f>
        <v>0</v>
      </c>
      <c r="E526" s="16">
        <f>'Monthly(3%)'!F533</f>
        <v>0</v>
      </c>
      <c r="F526" s="16">
        <f>'Monthly(3%)'!J533</f>
        <v>0</v>
      </c>
      <c r="G526" s="16">
        <f>'Monthly(3%)'!K533</f>
        <v>0</v>
      </c>
    </row>
    <row r="527" spans="1:7" hidden="1" x14ac:dyDescent="0.25">
      <c r="A527" s="28">
        <f>'Monthly(3%)'!A534</f>
        <v>513</v>
      </c>
      <c r="B527" s="44">
        <f>'Monthly(3%)'!B534</f>
        <v>60876</v>
      </c>
      <c r="C527" s="16">
        <f>'Monthly(3%)'!C534</f>
        <v>0</v>
      </c>
      <c r="D527" s="16">
        <f>'Monthly(3%)'!E534</f>
        <v>0</v>
      </c>
      <c r="E527" s="16">
        <f>'Monthly(3%)'!F534</f>
        <v>0</v>
      </c>
      <c r="F527" s="16">
        <f>'Monthly(3%)'!J534</f>
        <v>0</v>
      </c>
      <c r="G527" s="16">
        <f>'Monthly(3%)'!K534</f>
        <v>0</v>
      </c>
    </row>
    <row r="528" spans="1:7" hidden="1" x14ac:dyDescent="0.25">
      <c r="A528" s="28">
        <f>'Monthly(3%)'!A535</f>
        <v>514</v>
      </c>
      <c r="B528" s="44">
        <f>'Monthly(3%)'!B535</f>
        <v>60906</v>
      </c>
      <c r="C528" s="16">
        <f>'Monthly(3%)'!C535</f>
        <v>0</v>
      </c>
      <c r="D528" s="16">
        <f>'Monthly(3%)'!E535</f>
        <v>0</v>
      </c>
      <c r="E528" s="16">
        <f>'Monthly(3%)'!F535</f>
        <v>0</v>
      </c>
      <c r="F528" s="16">
        <f>'Monthly(3%)'!J535</f>
        <v>0</v>
      </c>
      <c r="G528" s="16">
        <f>'Monthly(3%)'!K535</f>
        <v>0</v>
      </c>
    </row>
    <row r="529" spans="1:7" hidden="1" x14ac:dyDescent="0.25">
      <c r="A529" s="28">
        <f>'Monthly(3%)'!A536</f>
        <v>515</v>
      </c>
      <c r="B529" s="44">
        <f>'Monthly(3%)'!B536</f>
        <v>60937</v>
      </c>
      <c r="C529" s="16">
        <f>'Monthly(3%)'!C536</f>
        <v>0</v>
      </c>
      <c r="D529" s="16">
        <f>'Monthly(3%)'!E536</f>
        <v>0</v>
      </c>
      <c r="E529" s="16">
        <f>'Monthly(3%)'!F536</f>
        <v>0</v>
      </c>
      <c r="F529" s="16">
        <f>'Monthly(3%)'!J536</f>
        <v>0</v>
      </c>
      <c r="G529" s="16">
        <f>'Monthly(3%)'!K536</f>
        <v>0</v>
      </c>
    </row>
    <row r="530" spans="1:7" hidden="1" x14ac:dyDescent="0.25">
      <c r="A530" s="28">
        <f>'Monthly(3%)'!A537</f>
        <v>516</v>
      </c>
      <c r="B530" s="44">
        <f>'Monthly(3%)'!B537</f>
        <v>60967</v>
      </c>
      <c r="C530" s="16">
        <f>'Monthly(3%)'!C537</f>
        <v>0</v>
      </c>
      <c r="D530" s="16">
        <f>'Monthly(3%)'!E537</f>
        <v>0</v>
      </c>
      <c r="E530" s="16">
        <f>'Monthly(3%)'!F537</f>
        <v>0</v>
      </c>
      <c r="F530" s="16">
        <f>'Monthly(3%)'!J537</f>
        <v>0</v>
      </c>
      <c r="G530" s="16">
        <f>'Monthly(3%)'!K537</f>
        <v>0</v>
      </c>
    </row>
    <row r="531" spans="1:7" hidden="1" x14ac:dyDescent="0.25">
      <c r="A531" s="28">
        <f>'Monthly(3%)'!A538</f>
        <v>517</v>
      </c>
      <c r="B531" s="44">
        <f>'Monthly(3%)'!B538</f>
        <v>60998</v>
      </c>
      <c r="C531" s="16">
        <f>'Monthly(3%)'!C538</f>
        <v>0</v>
      </c>
      <c r="D531" s="16">
        <f>'Monthly(3%)'!E538</f>
        <v>0</v>
      </c>
      <c r="E531" s="16">
        <f>'Monthly(3%)'!F538</f>
        <v>0</v>
      </c>
      <c r="F531" s="16">
        <f>'Monthly(3%)'!J538</f>
        <v>0</v>
      </c>
      <c r="G531" s="16">
        <f>'Monthly(3%)'!K538</f>
        <v>0</v>
      </c>
    </row>
    <row r="532" spans="1:7" hidden="1" x14ac:dyDescent="0.25">
      <c r="A532" s="28">
        <f>'Monthly(3%)'!A539</f>
        <v>518</v>
      </c>
      <c r="B532" s="44">
        <f>'Monthly(3%)'!B539</f>
        <v>61029</v>
      </c>
      <c r="C532" s="16">
        <f>'Monthly(3%)'!C539</f>
        <v>0</v>
      </c>
      <c r="D532" s="16">
        <f>'Monthly(3%)'!E539</f>
        <v>0</v>
      </c>
      <c r="E532" s="16">
        <f>'Monthly(3%)'!F539</f>
        <v>0</v>
      </c>
      <c r="F532" s="16">
        <f>'Monthly(3%)'!J539</f>
        <v>0</v>
      </c>
      <c r="G532" s="16">
        <f>'Monthly(3%)'!K539</f>
        <v>0</v>
      </c>
    </row>
    <row r="533" spans="1:7" hidden="1" x14ac:dyDescent="0.25">
      <c r="A533" s="28">
        <f>'Monthly(3%)'!A540</f>
        <v>519</v>
      </c>
      <c r="B533" s="44">
        <f>'Monthly(3%)'!B540</f>
        <v>61057</v>
      </c>
      <c r="C533" s="16">
        <f>'Monthly(3%)'!C540</f>
        <v>0</v>
      </c>
      <c r="D533" s="16">
        <f>'Monthly(3%)'!E540</f>
        <v>0</v>
      </c>
      <c r="E533" s="16">
        <f>'Monthly(3%)'!F540</f>
        <v>0</v>
      </c>
      <c r="F533" s="16">
        <f>'Monthly(3%)'!J540</f>
        <v>0</v>
      </c>
      <c r="G533" s="16">
        <f>'Monthly(3%)'!K540</f>
        <v>0</v>
      </c>
    </row>
    <row r="534" spans="1:7" hidden="1" x14ac:dyDescent="0.25">
      <c r="A534" s="28">
        <f>'Monthly(3%)'!A541</f>
        <v>520</v>
      </c>
      <c r="B534" s="44">
        <f>'Monthly(3%)'!B541</f>
        <v>61088</v>
      </c>
      <c r="C534" s="16">
        <f>'Monthly(3%)'!C541</f>
        <v>0</v>
      </c>
      <c r="D534" s="16">
        <f>'Monthly(3%)'!E541</f>
        <v>0</v>
      </c>
      <c r="E534" s="16">
        <f>'Monthly(3%)'!F541</f>
        <v>0</v>
      </c>
      <c r="F534" s="16">
        <f>'Monthly(3%)'!J541</f>
        <v>0</v>
      </c>
      <c r="G534" s="16">
        <f>'Monthly(3%)'!K541</f>
        <v>0</v>
      </c>
    </row>
    <row r="535" spans="1:7" hidden="1" x14ac:dyDescent="0.25">
      <c r="A535" s="28">
        <f>'Monthly(3%)'!A542</f>
        <v>521</v>
      </c>
      <c r="B535" s="44">
        <f>'Monthly(3%)'!B542</f>
        <v>61118</v>
      </c>
      <c r="C535" s="16">
        <f>'Monthly(3%)'!C542</f>
        <v>0</v>
      </c>
      <c r="D535" s="16">
        <f>'Monthly(3%)'!E542</f>
        <v>0</v>
      </c>
      <c r="E535" s="16">
        <f>'Monthly(3%)'!F542</f>
        <v>0</v>
      </c>
      <c r="F535" s="16">
        <f>'Monthly(3%)'!J542</f>
        <v>0</v>
      </c>
      <c r="G535" s="16">
        <f>'Monthly(3%)'!K542</f>
        <v>0</v>
      </c>
    </row>
    <row r="536" spans="1:7" hidden="1" x14ac:dyDescent="0.25">
      <c r="A536" s="28">
        <f>'Monthly(3%)'!A543</f>
        <v>522</v>
      </c>
      <c r="B536" s="44">
        <f>'Monthly(3%)'!B543</f>
        <v>61149</v>
      </c>
      <c r="C536" s="16">
        <f>'Monthly(3%)'!C543</f>
        <v>0</v>
      </c>
      <c r="D536" s="16">
        <f>'Monthly(3%)'!E543</f>
        <v>0</v>
      </c>
      <c r="E536" s="16">
        <f>'Monthly(3%)'!F543</f>
        <v>0</v>
      </c>
      <c r="F536" s="16">
        <f>'Monthly(3%)'!J543</f>
        <v>0</v>
      </c>
      <c r="G536" s="16">
        <f>'Monthly(3%)'!K543</f>
        <v>0</v>
      </c>
    </row>
    <row r="537" spans="1:7" hidden="1" x14ac:dyDescent="0.25">
      <c r="A537" s="28">
        <f>'Monthly(3%)'!A544</f>
        <v>523</v>
      </c>
      <c r="B537" s="44">
        <f>'Monthly(3%)'!B544</f>
        <v>61179</v>
      </c>
      <c r="C537" s="16">
        <f>'Monthly(3%)'!C544</f>
        <v>0</v>
      </c>
      <c r="D537" s="16">
        <f>'Monthly(3%)'!E544</f>
        <v>0</v>
      </c>
      <c r="E537" s="16">
        <f>'Monthly(3%)'!F544</f>
        <v>0</v>
      </c>
      <c r="F537" s="16">
        <f>'Monthly(3%)'!J544</f>
        <v>0</v>
      </c>
      <c r="G537" s="16">
        <f>'Monthly(3%)'!K544</f>
        <v>0</v>
      </c>
    </row>
    <row r="538" spans="1:7" hidden="1" x14ac:dyDescent="0.25">
      <c r="A538" s="28">
        <f>'Monthly(3%)'!A545</f>
        <v>524</v>
      </c>
      <c r="B538" s="44">
        <f>'Monthly(3%)'!B545</f>
        <v>61210</v>
      </c>
      <c r="C538" s="16">
        <f>'Monthly(3%)'!C545</f>
        <v>0</v>
      </c>
      <c r="D538" s="16">
        <f>'Monthly(3%)'!E545</f>
        <v>0</v>
      </c>
      <c r="E538" s="16">
        <f>'Monthly(3%)'!F545</f>
        <v>0</v>
      </c>
      <c r="F538" s="16">
        <f>'Monthly(3%)'!J545</f>
        <v>0</v>
      </c>
      <c r="G538" s="16">
        <f>'Monthly(3%)'!K545</f>
        <v>0</v>
      </c>
    </row>
    <row r="539" spans="1:7" hidden="1" x14ac:dyDescent="0.25">
      <c r="A539" s="28">
        <f>'Monthly(3%)'!A546</f>
        <v>525</v>
      </c>
      <c r="B539" s="44">
        <f>'Monthly(3%)'!B546</f>
        <v>61241</v>
      </c>
      <c r="C539" s="16">
        <f>'Monthly(3%)'!C546</f>
        <v>0</v>
      </c>
      <c r="D539" s="16">
        <f>'Monthly(3%)'!E546</f>
        <v>0</v>
      </c>
      <c r="E539" s="16">
        <f>'Monthly(3%)'!F546</f>
        <v>0</v>
      </c>
      <c r="F539" s="16">
        <f>'Monthly(3%)'!J546</f>
        <v>0</v>
      </c>
      <c r="G539" s="16">
        <f>'Monthly(3%)'!K546</f>
        <v>0</v>
      </c>
    </row>
    <row r="540" spans="1:7" hidden="1" x14ac:dyDescent="0.25">
      <c r="A540" s="28">
        <f>'Monthly(3%)'!A547</f>
        <v>526</v>
      </c>
      <c r="B540" s="44">
        <f>'Monthly(3%)'!B547</f>
        <v>61271</v>
      </c>
      <c r="C540" s="16">
        <f>'Monthly(3%)'!C547</f>
        <v>0</v>
      </c>
      <c r="D540" s="16">
        <f>'Monthly(3%)'!E547</f>
        <v>0</v>
      </c>
      <c r="E540" s="16">
        <f>'Monthly(3%)'!F547</f>
        <v>0</v>
      </c>
      <c r="F540" s="16">
        <f>'Monthly(3%)'!J547</f>
        <v>0</v>
      </c>
      <c r="G540" s="16">
        <f>'Monthly(3%)'!K547</f>
        <v>0</v>
      </c>
    </row>
    <row r="541" spans="1:7" hidden="1" x14ac:dyDescent="0.25">
      <c r="A541" s="28">
        <f>'Monthly(3%)'!A548</f>
        <v>527</v>
      </c>
      <c r="B541" s="44">
        <f>'Monthly(3%)'!B548</f>
        <v>61302</v>
      </c>
      <c r="C541" s="16">
        <f>'Monthly(3%)'!C548</f>
        <v>0</v>
      </c>
      <c r="D541" s="16">
        <f>'Monthly(3%)'!E548</f>
        <v>0</v>
      </c>
      <c r="E541" s="16">
        <f>'Monthly(3%)'!F548</f>
        <v>0</v>
      </c>
      <c r="F541" s="16">
        <f>'Monthly(3%)'!J548</f>
        <v>0</v>
      </c>
      <c r="G541" s="16">
        <f>'Monthly(3%)'!K548</f>
        <v>0</v>
      </c>
    </row>
    <row r="542" spans="1:7" hidden="1" x14ac:dyDescent="0.25">
      <c r="A542" s="28">
        <f>'Monthly(3%)'!A549</f>
        <v>528</v>
      </c>
      <c r="B542" s="44">
        <f>'Monthly(3%)'!B549</f>
        <v>61332</v>
      </c>
      <c r="C542" s="16">
        <f>'Monthly(3%)'!C549</f>
        <v>0</v>
      </c>
      <c r="D542" s="16">
        <f>'Monthly(3%)'!E549</f>
        <v>0</v>
      </c>
      <c r="E542" s="16">
        <f>'Monthly(3%)'!F549</f>
        <v>0</v>
      </c>
      <c r="F542" s="16">
        <f>'Monthly(3%)'!J549</f>
        <v>0</v>
      </c>
      <c r="G542" s="16">
        <f>'Monthly(3%)'!K549</f>
        <v>0</v>
      </c>
    </row>
    <row r="543" spans="1:7" hidden="1" x14ac:dyDescent="0.25">
      <c r="A543" s="28">
        <f>'Monthly(3%)'!A550</f>
        <v>529</v>
      </c>
      <c r="B543" s="44">
        <f>'Monthly(3%)'!B550</f>
        <v>61363</v>
      </c>
      <c r="C543" s="16">
        <f>'Monthly(3%)'!C550</f>
        <v>0</v>
      </c>
      <c r="D543" s="16">
        <f>'Monthly(3%)'!E550</f>
        <v>0</v>
      </c>
      <c r="E543" s="16">
        <f>'Monthly(3%)'!F550</f>
        <v>0</v>
      </c>
      <c r="F543" s="16">
        <f>'Monthly(3%)'!J550</f>
        <v>0</v>
      </c>
      <c r="G543" s="16">
        <f>'Monthly(3%)'!K550</f>
        <v>0</v>
      </c>
    </row>
    <row r="544" spans="1:7" hidden="1" x14ac:dyDescent="0.25">
      <c r="A544" s="28">
        <f>'Monthly(3%)'!A551</f>
        <v>530</v>
      </c>
      <c r="B544" s="44">
        <f>'Monthly(3%)'!B551</f>
        <v>61394</v>
      </c>
      <c r="C544" s="16">
        <f>'Monthly(3%)'!C551</f>
        <v>0</v>
      </c>
      <c r="D544" s="16">
        <f>'Monthly(3%)'!E551</f>
        <v>0</v>
      </c>
      <c r="E544" s="16">
        <f>'Monthly(3%)'!F551</f>
        <v>0</v>
      </c>
      <c r="F544" s="16">
        <f>'Monthly(3%)'!J551</f>
        <v>0</v>
      </c>
      <c r="G544" s="16">
        <f>'Monthly(3%)'!K551</f>
        <v>0</v>
      </c>
    </row>
    <row r="545" spans="1:7" hidden="1" x14ac:dyDescent="0.25">
      <c r="A545" s="28">
        <f>'Monthly(3%)'!A552</f>
        <v>531</v>
      </c>
      <c r="B545" s="44">
        <f>'Monthly(3%)'!B552</f>
        <v>61423</v>
      </c>
      <c r="C545" s="16">
        <f>'Monthly(3%)'!C552</f>
        <v>0</v>
      </c>
      <c r="D545" s="16">
        <f>'Monthly(3%)'!E552</f>
        <v>0</v>
      </c>
      <c r="E545" s="16">
        <f>'Monthly(3%)'!F552</f>
        <v>0</v>
      </c>
      <c r="F545" s="16">
        <f>'Monthly(3%)'!J552</f>
        <v>0</v>
      </c>
      <c r="G545" s="16">
        <f>'Monthly(3%)'!K552</f>
        <v>0</v>
      </c>
    </row>
    <row r="546" spans="1:7" hidden="1" x14ac:dyDescent="0.25">
      <c r="A546" s="28">
        <f>'Monthly(3%)'!A553</f>
        <v>532</v>
      </c>
      <c r="B546" s="44">
        <f>'Monthly(3%)'!B553</f>
        <v>61454</v>
      </c>
      <c r="C546" s="16">
        <f>'Monthly(3%)'!C553</f>
        <v>0</v>
      </c>
      <c r="D546" s="16">
        <f>'Monthly(3%)'!E553</f>
        <v>0</v>
      </c>
      <c r="E546" s="16">
        <f>'Monthly(3%)'!F553</f>
        <v>0</v>
      </c>
      <c r="F546" s="16">
        <f>'Monthly(3%)'!J553</f>
        <v>0</v>
      </c>
      <c r="G546" s="16">
        <f>'Monthly(3%)'!K553</f>
        <v>0</v>
      </c>
    </row>
    <row r="547" spans="1:7" hidden="1" x14ac:dyDescent="0.25">
      <c r="A547" s="28">
        <f>'Monthly(3%)'!A554</f>
        <v>533</v>
      </c>
      <c r="B547" s="44">
        <f>'Monthly(3%)'!B554</f>
        <v>61484</v>
      </c>
      <c r="C547" s="16">
        <f>'Monthly(3%)'!C554</f>
        <v>0</v>
      </c>
      <c r="D547" s="16">
        <f>'Monthly(3%)'!E554</f>
        <v>0</v>
      </c>
      <c r="E547" s="16">
        <f>'Monthly(3%)'!F554</f>
        <v>0</v>
      </c>
      <c r="F547" s="16">
        <f>'Monthly(3%)'!J554</f>
        <v>0</v>
      </c>
      <c r="G547" s="16">
        <f>'Monthly(3%)'!K554</f>
        <v>0</v>
      </c>
    </row>
    <row r="548" spans="1:7" hidden="1" x14ac:dyDescent="0.25">
      <c r="A548" s="28">
        <f>'Monthly(3%)'!A555</f>
        <v>534</v>
      </c>
      <c r="B548" s="44">
        <f>'Monthly(3%)'!B555</f>
        <v>61515</v>
      </c>
      <c r="C548" s="16">
        <f>'Monthly(3%)'!C555</f>
        <v>0</v>
      </c>
      <c r="D548" s="16">
        <f>'Monthly(3%)'!E555</f>
        <v>0</v>
      </c>
      <c r="E548" s="16">
        <f>'Monthly(3%)'!F555</f>
        <v>0</v>
      </c>
      <c r="F548" s="16">
        <f>'Monthly(3%)'!J555</f>
        <v>0</v>
      </c>
      <c r="G548" s="16">
        <f>'Monthly(3%)'!K555</f>
        <v>0</v>
      </c>
    </row>
    <row r="549" spans="1:7" hidden="1" x14ac:dyDescent="0.25">
      <c r="A549" s="28">
        <f>'Monthly(3%)'!A556</f>
        <v>535</v>
      </c>
      <c r="B549" s="44">
        <f>'Monthly(3%)'!B556</f>
        <v>61545</v>
      </c>
      <c r="C549" s="16">
        <f>'Monthly(3%)'!C556</f>
        <v>0</v>
      </c>
      <c r="D549" s="16">
        <f>'Monthly(3%)'!E556</f>
        <v>0</v>
      </c>
      <c r="E549" s="16">
        <f>'Monthly(3%)'!F556</f>
        <v>0</v>
      </c>
      <c r="F549" s="16">
        <f>'Monthly(3%)'!J556</f>
        <v>0</v>
      </c>
      <c r="G549" s="16">
        <f>'Monthly(3%)'!K556</f>
        <v>0</v>
      </c>
    </row>
    <row r="550" spans="1:7" hidden="1" x14ac:dyDescent="0.25">
      <c r="A550" s="28">
        <f>'Monthly(3%)'!A557</f>
        <v>536</v>
      </c>
      <c r="B550" s="44">
        <f>'Monthly(3%)'!B557</f>
        <v>61576</v>
      </c>
      <c r="C550" s="16">
        <f>'Monthly(3%)'!C557</f>
        <v>0</v>
      </c>
      <c r="D550" s="16">
        <f>'Monthly(3%)'!E557</f>
        <v>0</v>
      </c>
      <c r="E550" s="16">
        <f>'Monthly(3%)'!F557</f>
        <v>0</v>
      </c>
      <c r="F550" s="16">
        <f>'Monthly(3%)'!J557</f>
        <v>0</v>
      </c>
      <c r="G550" s="16">
        <f>'Monthly(3%)'!K557</f>
        <v>0</v>
      </c>
    </row>
    <row r="551" spans="1:7" hidden="1" x14ac:dyDescent="0.25">
      <c r="A551" s="28">
        <f>'Monthly(3%)'!A558</f>
        <v>537</v>
      </c>
      <c r="B551" s="44">
        <f>'Monthly(3%)'!B558</f>
        <v>61607</v>
      </c>
      <c r="C551" s="16">
        <f>'Monthly(3%)'!C558</f>
        <v>0</v>
      </c>
      <c r="D551" s="16">
        <f>'Monthly(3%)'!E558</f>
        <v>0</v>
      </c>
      <c r="E551" s="16">
        <f>'Monthly(3%)'!F558</f>
        <v>0</v>
      </c>
      <c r="F551" s="16">
        <f>'Monthly(3%)'!J558</f>
        <v>0</v>
      </c>
      <c r="G551" s="16">
        <f>'Monthly(3%)'!K558</f>
        <v>0</v>
      </c>
    </row>
    <row r="552" spans="1:7" hidden="1" x14ac:dyDescent="0.25">
      <c r="A552" s="28">
        <f>'Monthly(3%)'!A559</f>
        <v>538</v>
      </c>
      <c r="B552" s="44">
        <f>'Monthly(3%)'!B559</f>
        <v>61637</v>
      </c>
      <c r="C552" s="16">
        <f>'Monthly(3%)'!C559</f>
        <v>0</v>
      </c>
      <c r="D552" s="16">
        <f>'Monthly(3%)'!E559</f>
        <v>0</v>
      </c>
      <c r="E552" s="16">
        <f>'Monthly(3%)'!F559</f>
        <v>0</v>
      </c>
      <c r="F552" s="16">
        <f>'Monthly(3%)'!J559</f>
        <v>0</v>
      </c>
      <c r="G552" s="16">
        <f>'Monthly(3%)'!K559</f>
        <v>0</v>
      </c>
    </row>
    <row r="553" spans="1:7" hidden="1" x14ac:dyDescent="0.25">
      <c r="A553" s="28">
        <f>'Monthly(3%)'!A560</f>
        <v>539</v>
      </c>
      <c r="B553" s="44">
        <f>'Monthly(3%)'!B560</f>
        <v>61668</v>
      </c>
      <c r="C553" s="16">
        <f>'Monthly(3%)'!C560</f>
        <v>0</v>
      </c>
      <c r="D553" s="16">
        <f>'Monthly(3%)'!E560</f>
        <v>0</v>
      </c>
      <c r="E553" s="16">
        <f>'Monthly(3%)'!F560</f>
        <v>0</v>
      </c>
      <c r="F553" s="16">
        <f>'Monthly(3%)'!J560</f>
        <v>0</v>
      </c>
      <c r="G553" s="16">
        <f>'Monthly(3%)'!K560</f>
        <v>0</v>
      </c>
    </row>
    <row r="554" spans="1:7" hidden="1" x14ac:dyDescent="0.25">
      <c r="A554" s="28">
        <f>'Monthly(3%)'!A561</f>
        <v>540</v>
      </c>
      <c r="B554" s="44">
        <f>'Monthly(3%)'!B561</f>
        <v>61698</v>
      </c>
      <c r="C554" s="16">
        <f>'Monthly(3%)'!C561</f>
        <v>0</v>
      </c>
      <c r="D554" s="16">
        <f>'Monthly(3%)'!E561</f>
        <v>0</v>
      </c>
      <c r="E554" s="16">
        <f>'Monthly(3%)'!F561</f>
        <v>0</v>
      </c>
      <c r="F554" s="16">
        <f>'Monthly(3%)'!J561</f>
        <v>0</v>
      </c>
      <c r="G554" s="16">
        <f>'Monthly(3%)'!K561</f>
        <v>0</v>
      </c>
    </row>
    <row r="555" spans="1:7" hidden="1" x14ac:dyDescent="0.25">
      <c r="A555" s="28">
        <f>'Monthly(3%)'!A562</f>
        <v>541</v>
      </c>
      <c r="B555" s="44">
        <f>'Monthly(3%)'!B562</f>
        <v>61729</v>
      </c>
      <c r="C555" s="16">
        <f>'Monthly(3%)'!C562</f>
        <v>0</v>
      </c>
      <c r="D555" s="16">
        <f>'Monthly(3%)'!E562</f>
        <v>0</v>
      </c>
      <c r="E555" s="16">
        <f>'Monthly(3%)'!F562</f>
        <v>0</v>
      </c>
      <c r="F555" s="16">
        <f>'Monthly(3%)'!J562</f>
        <v>0</v>
      </c>
      <c r="G555" s="16">
        <f>'Monthly(3%)'!K562</f>
        <v>0</v>
      </c>
    </row>
    <row r="556" spans="1:7" hidden="1" x14ac:dyDescent="0.25">
      <c r="A556" s="28">
        <f>'Monthly(3%)'!A563</f>
        <v>542</v>
      </c>
      <c r="B556" s="44">
        <f>'Monthly(3%)'!B563</f>
        <v>61760</v>
      </c>
      <c r="C556" s="16">
        <f>'Monthly(3%)'!C563</f>
        <v>0</v>
      </c>
      <c r="D556" s="16">
        <f>'Monthly(3%)'!E563</f>
        <v>0</v>
      </c>
      <c r="E556" s="16">
        <f>'Monthly(3%)'!F563</f>
        <v>0</v>
      </c>
      <c r="F556" s="16">
        <f>'Monthly(3%)'!J563</f>
        <v>0</v>
      </c>
      <c r="G556" s="16">
        <f>'Monthly(3%)'!K563</f>
        <v>0</v>
      </c>
    </row>
    <row r="557" spans="1:7" hidden="1" x14ac:dyDescent="0.25">
      <c r="A557" s="28">
        <f>'Monthly(3%)'!A564</f>
        <v>543</v>
      </c>
      <c r="B557" s="44">
        <f>'Monthly(3%)'!B564</f>
        <v>61788</v>
      </c>
      <c r="C557" s="16">
        <f>'Monthly(3%)'!C564</f>
        <v>0</v>
      </c>
      <c r="D557" s="16">
        <f>'Monthly(3%)'!E564</f>
        <v>0</v>
      </c>
      <c r="E557" s="16">
        <f>'Monthly(3%)'!F564</f>
        <v>0</v>
      </c>
      <c r="F557" s="16">
        <f>'Monthly(3%)'!J564</f>
        <v>0</v>
      </c>
      <c r="G557" s="16">
        <f>'Monthly(3%)'!K564</f>
        <v>0</v>
      </c>
    </row>
    <row r="558" spans="1:7" hidden="1" x14ac:dyDescent="0.25">
      <c r="A558" s="28">
        <f>'Monthly(3%)'!A565</f>
        <v>544</v>
      </c>
      <c r="B558" s="44">
        <f>'Monthly(3%)'!B565</f>
        <v>61819</v>
      </c>
      <c r="C558" s="16">
        <f>'Monthly(3%)'!C565</f>
        <v>0</v>
      </c>
      <c r="D558" s="16">
        <f>'Monthly(3%)'!E565</f>
        <v>0</v>
      </c>
      <c r="E558" s="16">
        <f>'Monthly(3%)'!F565</f>
        <v>0</v>
      </c>
      <c r="F558" s="16">
        <f>'Monthly(3%)'!J565</f>
        <v>0</v>
      </c>
      <c r="G558" s="16">
        <f>'Monthly(3%)'!K565</f>
        <v>0</v>
      </c>
    </row>
    <row r="559" spans="1:7" hidden="1" x14ac:dyDescent="0.25">
      <c r="A559" s="28">
        <f>'Monthly(3%)'!A566</f>
        <v>545</v>
      </c>
      <c r="B559" s="44">
        <f>'Monthly(3%)'!B566</f>
        <v>61849</v>
      </c>
      <c r="C559" s="16">
        <f>'Monthly(3%)'!C566</f>
        <v>0</v>
      </c>
      <c r="D559" s="16">
        <f>'Monthly(3%)'!E566</f>
        <v>0</v>
      </c>
      <c r="E559" s="16">
        <f>'Monthly(3%)'!F566</f>
        <v>0</v>
      </c>
      <c r="F559" s="16">
        <f>'Monthly(3%)'!J566</f>
        <v>0</v>
      </c>
      <c r="G559" s="16">
        <f>'Monthly(3%)'!K566</f>
        <v>0</v>
      </c>
    </row>
    <row r="560" spans="1:7" hidden="1" x14ac:dyDescent="0.25">
      <c r="A560" s="28">
        <f>'Monthly(3%)'!A567</f>
        <v>546</v>
      </c>
      <c r="B560" s="44">
        <f>'Monthly(3%)'!B567</f>
        <v>61880</v>
      </c>
      <c r="C560" s="16">
        <f>'Monthly(3%)'!C567</f>
        <v>0</v>
      </c>
      <c r="D560" s="16">
        <f>'Monthly(3%)'!E567</f>
        <v>0</v>
      </c>
      <c r="E560" s="16">
        <f>'Monthly(3%)'!F567</f>
        <v>0</v>
      </c>
      <c r="F560" s="16">
        <f>'Monthly(3%)'!J567</f>
        <v>0</v>
      </c>
      <c r="G560" s="16">
        <f>'Monthly(3%)'!K567</f>
        <v>0</v>
      </c>
    </row>
    <row r="561" spans="1:7" hidden="1" x14ac:dyDescent="0.25">
      <c r="A561" s="28">
        <f>'Monthly(3%)'!A568</f>
        <v>547</v>
      </c>
      <c r="B561" s="44">
        <f>'Monthly(3%)'!B568</f>
        <v>61910</v>
      </c>
      <c r="C561" s="16">
        <f>'Monthly(3%)'!C568</f>
        <v>0</v>
      </c>
      <c r="D561" s="16">
        <f>'Monthly(3%)'!E568</f>
        <v>0</v>
      </c>
      <c r="E561" s="16">
        <f>'Monthly(3%)'!F568</f>
        <v>0</v>
      </c>
      <c r="F561" s="16">
        <f>'Monthly(3%)'!J568</f>
        <v>0</v>
      </c>
      <c r="G561" s="16">
        <f>'Monthly(3%)'!K568</f>
        <v>0</v>
      </c>
    </row>
    <row r="562" spans="1:7" hidden="1" x14ac:dyDescent="0.25">
      <c r="A562" s="28">
        <f>'Monthly(3%)'!A569</f>
        <v>548</v>
      </c>
      <c r="B562" s="44">
        <f>'Monthly(3%)'!B569</f>
        <v>61941</v>
      </c>
      <c r="C562" s="16">
        <f>'Monthly(3%)'!C569</f>
        <v>0</v>
      </c>
      <c r="D562" s="16">
        <f>'Monthly(3%)'!E569</f>
        <v>0</v>
      </c>
      <c r="E562" s="16">
        <f>'Monthly(3%)'!F569</f>
        <v>0</v>
      </c>
      <c r="F562" s="16">
        <f>'Monthly(3%)'!J569</f>
        <v>0</v>
      </c>
      <c r="G562" s="16">
        <f>'Monthly(3%)'!K569</f>
        <v>0</v>
      </c>
    </row>
    <row r="563" spans="1:7" hidden="1" x14ac:dyDescent="0.25">
      <c r="A563" s="28">
        <f>'Monthly(3%)'!A570</f>
        <v>549</v>
      </c>
      <c r="B563" s="44">
        <f>'Monthly(3%)'!B570</f>
        <v>61972</v>
      </c>
      <c r="C563" s="16">
        <f>'Monthly(3%)'!C570</f>
        <v>0</v>
      </c>
      <c r="D563" s="16">
        <f>'Monthly(3%)'!E570</f>
        <v>0</v>
      </c>
      <c r="E563" s="16">
        <f>'Monthly(3%)'!F570</f>
        <v>0</v>
      </c>
      <c r="F563" s="16">
        <f>'Monthly(3%)'!J570</f>
        <v>0</v>
      </c>
      <c r="G563" s="16">
        <f>'Monthly(3%)'!K570</f>
        <v>0</v>
      </c>
    </row>
    <row r="564" spans="1:7" hidden="1" x14ac:dyDescent="0.25">
      <c r="A564" s="28">
        <f>'Monthly(3%)'!A571</f>
        <v>550</v>
      </c>
      <c r="B564" s="44">
        <f>'Monthly(3%)'!B571</f>
        <v>62002</v>
      </c>
      <c r="C564" s="16">
        <f>'Monthly(3%)'!C571</f>
        <v>0</v>
      </c>
      <c r="D564" s="16">
        <f>'Monthly(3%)'!E571</f>
        <v>0</v>
      </c>
      <c r="E564" s="16">
        <f>'Monthly(3%)'!F571</f>
        <v>0</v>
      </c>
      <c r="F564" s="16">
        <f>'Monthly(3%)'!J571</f>
        <v>0</v>
      </c>
      <c r="G564" s="16">
        <f>'Monthly(3%)'!K571</f>
        <v>0</v>
      </c>
    </row>
    <row r="565" spans="1:7" hidden="1" x14ac:dyDescent="0.25">
      <c r="A565" s="28">
        <f>'Monthly(3%)'!A572</f>
        <v>551</v>
      </c>
      <c r="B565" s="44">
        <f>'Monthly(3%)'!B572</f>
        <v>62033</v>
      </c>
      <c r="C565" s="16">
        <f>'Monthly(3%)'!C572</f>
        <v>0</v>
      </c>
      <c r="D565" s="16">
        <f>'Monthly(3%)'!E572</f>
        <v>0</v>
      </c>
      <c r="E565" s="16">
        <f>'Monthly(3%)'!F572</f>
        <v>0</v>
      </c>
      <c r="F565" s="16">
        <f>'Monthly(3%)'!J572</f>
        <v>0</v>
      </c>
      <c r="G565" s="16">
        <f>'Monthly(3%)'!K572</f>
        <v>0</v>
      </c>
    </row>
    <row r="566" spans="1:7" hidden="1" x14ac:dyDescent="0.25">
      <c r="A566" s="28">
        <f>'Monthly(3%)'!A573</f>
        <v>552</v>
      </c>
      <c r="B566" s="44">
        <f>'Monthly(3%)'!B573</f>
        <v>62063</v>
      </c>
      <c r="C566" s="16">
        <f>'Monthly(3%)'!C573</f>
        <v>0</v>
      </c>
      <c r="D566" s="16">
        <f>'Monthly(3%)'!E573</f>
        <v>0</v>
      </c>
      <c r="E566" s="16">
        <f>'Monthly(3%)'!F573</f>
        <v>0</v>
      </c>
      <c r="F566" s="16">
        <f>'Monthly(3%)'!J573</f>
        <v>0</v>
      </c>
      <c r="G566" s="16">
        <f>'Monthly(3%)'!K573</f>
        <v>0</v>
      </c>
    </row>
    <row r="567" spans="1:7" hidden="1" x14ac:dyDescent="0.25">
      <c r="A567" s="28">
        <f>'Monthly(3%)'!A574</f>
        <v>553</v>
      </c>
      <c r="B567" s="44">
        <f>'Monthly(3%)'!B574</f>
        <v>62094</v>
      </c>
      <c r="C567" s="16">
        <f>'Monthly(3%)'!C574</f>
        <v>0</v>
      </c>
      <c r="D567" s="16">
        <f>'Monthly(3%)'!E574</f>
        <v>0</v>
      </c>
      <c r="E567" s="16">
        <f>'Monthly(3%)'!F574</f>
        <v>0</v>
      </c>
      <c r="F567" s="16">
        <f>'Monthly(3%)'!J574</f>
        <v>0</v>
      </c>
      <c r="G567" s="16">
        <f>'Monthly(3%)'!K574</f>
        <v>0</v>
      </c>
    </row>
    <row r="568" spans="1:7" hidden="1" x14ac:dyDescent="0.25">
      <c r="A568" s="28">
        <f>'Monthly(3%)'!A575</f>
        <v>554</v>
      </c>
      <c r="B568" s="44">
        <f>'Monthly(3%)'!B575</f>
        <v>62125</v>
      </c>
      <c r="C568" s="16">
        <f>'Monthly(3%)'!C575</f>
        <v>0</v>
      </c>
      <c r="D568" s="16">
        <f>'Monthly(3%)'!E575</f>
        <v>0</v>
      </c>
      <c r="E568" s="16">
        <f>'Monthly(3%)'!F575</f>
        <v>0</v>
      </c>
      <c r="F568" s="16">
        <f>'Monthly(3%)'!J575</f>
        <v>0</v>
      </c>
      <c r="G568" s="16">
        <f>'Monthly(3%)'!K575</f>
        <v>0</v>
      </c>
    </row>
    <row r="569" spans="1:7" hidden="1" x14ac:dyDescent="0.25">
      <c r="A569" s="28">
        <f>'Monthly(3%)'!A576</f>
        <v>555</v>
      </c>
      <c r="B569" s="44">
        <f>'Monthly(3%)'!B576</f>
        <v>62153</v>
      </c>
      <c r="C569" s="16">
        <f>'Monthly(3%)'!C576</f>
        <v>0</v>
      </c>
      <c r="D569" s="16">
        <f>'Monthly(3%)'!E576</f>
        <v>0</v>
      </c>
      <c r="E569" s="16">
        <f>'Monthly(3%)'!F576</f>
        <v>0</v>
      </c>
      <c r="F569" s="16">
        <f>'Monthly(3%)'!J576</f>
        <v>0</v>
      </c>
      <c r="G569" s="16">
        <f>'Monthly(3%)'!K576</f>
        <v>0</v>
      </c>
    </row>
    <row r="570" spans="1:7" hidden="1" x14ac:dyDescent="0.25">
      <c r="A570" s="28">
        <f>'Monthly(3%)'!A577</f>
        <v>556</v>
      </c>
      <c r="B570" s="44">
        <f>'Monthly(3%)'!B577</f>
        <v>62184</v>
      </c>
      <c r="C570" s="16">
        <f>'Monthly(3%)'!C577</f>
        <v>0</v>
      </c>
      <c r="D570" s="16">
        <f>'Monthly(3%)'!E577</f>
        <v>0</v>
      </c>
      <c r="E570" s="16">
        <f>'Monthly(3%)'!F577</f>
        <v>0</v>
      </c>
      <c r="F570" s="16">
        <f>'Monthly(3%)'!J577</f>
        <v>0</v>
      </c>
      <c r="G570" s="16">
        <f>'Monthly(3%)'!K577</f>
        <v>0</v>
      </c>
    </row>
    <row r="571" spans="1:7" hidden="1" x14ac:dyDescent="0.25">
      <c r="A571" s="28">
        <f>'Monthly(3%)'!A578</f>
        <v>557</v>
      </c>
      <c r="B571" s="44">
        <f>'Monthly(3%)'!B578</f>
        <v>62214</v>
      </c>
      <c r="C571" s="16">
        <f>'Monthly(3%)'!C578</f>
        <v>0</v>
      </c>
      <c r="D571" s="16">
        <f>'Monthly(3%)'!E578</f>
        <v>0</v>
      </c>
      <c r="E571" s="16">
        <f>'Monthly(3%)'!F578</f>
        <v>0</v>
      </c>
      <c r="F571" s="16">
        <f>'Monthly(3%)'!J578</f>
        <v>0</v>
      </c>
      <c r="G571" s="16">
        <f>'Monthly(3%)'!K578</f>
        <v>0</v>
      </c>
    </row>
    <row r="572" spans="1:7" hidden="1" x14ac:dyDescent="0.25">
      <c r="A572" s="28">
        <f>'Monthly(3%)'!A579</f>
        <v>558</v>
      </c>
      <c r="B572" s="44">
        <f>'Monthly(3%)'!B579</f>
        <v>62245</v>
      </c>
      <c r="C572" s="16">
        <f>'Monthly(3%)'!C579</f>
        <v>0</v>
      </c>
      <c r="D572" s="16">
        <f>'Monthly(3%)'!E579</f>
        <v>0</v>
      </c>
      <c r="E572" s="16">
        <f>'Monthly(3%)'!F579</f>
        <v>0</v>
      </c>
      <c r="F572" s="16">
        <f>'Monthly(3%)'!J579</f>
        <v>0</v>
      </c>
      <c r="G572" s="16">
        <f>'Monthly(3%)'!K579</f>
        <v>0</v>
      </c>
    </row>
    <row r="573" spans="1:7" hidden="1" x14ac:dyDescent="0.25">
      <c r="A573" s="28">
        <f>'Monthly(3%)'!A580</f>
        <v>559</v>
      </c>
      <c r="B573" s="44">
        <f>'Monthly(3%)'!B580</f>
        <v>62275</v>
      </c>
      <c r="C573" s="16">
        <f>'Monthly(3%)'!C580</f>
        <v>0</v>
      </c>
      <c r="D573" s="16">
        <f>'Monthly(3%)'!E580</f>
        <v>0</v>
      </c>
      <c r="E573" s="16">
        <f>'Monthly(3%)'!F580</f>
        <v>0</v>
      </c>
      <c r="F573" s="16">
        <f>'Monthly(3%)'!J580</f>
        <v>0</v>
      </c>
      <c r="G573" s="16">
        <f>'Monthly(3%)'!K580</f>
        <v>0</v>
      </c>
    </row>
    <row r="574" spans="1:7" hidden="1" x14ac:dyDescent="0.25">
      <c r="A574" s="28">
        <f>'Monthly(3%)'!A581</f>
        <v>560</v>
      </c>
      <c r="B574" s="44">
        <f>'Monthly(3%)'!B581</f>
        <v>62306</v>
      </c>
      <c r="C574" s="16">
        <f>'Monthly(3%)'!C581</f>
        <v>0</v>
      </c>
      <c r="D574" s="16">
        <f>'Monthly(3%)'!E581</f>
        <v>0</v>
      </c>
      <c r="E574" s="16">
        <f>'Monthly(3%)'!F581</f>
        <v>0</v>
      </c>
      <c r="F574" s="16">
        <f>'Monthly(3%)'!J581</f>
        <v>0</v>
      </c>
      <c r="G574" s="16">
        <f>'Monthly(3%)'!K581</f>
        <v>0</v>
      </c>
    </row>
    <row r="575" spans="1:7" hidden="1" x14ac:dyDescent="0.25">
      <c r="A575" s="28">
        <f>'Monthly(3%)'!A582</f>
        <v>561</v>
      </c>
      <c r="B575" s="44">
        <f>'Monthly(3%)'!B582</f>
        <v>62337</v>
      </c>
      <c r="C575" s="16">
        <f>'Monthly(3%)'!C582</f>
        <v>0</v>
      </c>
      <c r="D575" s="16">
        <f>'Monthly(3%)'!E582</f>
        <v>0</v>
      </c>
      <c r="E575" s="16">
        <f>'Monthly(3%)'!F582</f>
        <v>0</v>
      </c>
      <c r="F575" s="16">
        <f>'Monthly(3%)'!J582</f>
        <v>0</v>
      </c>
      <c r="G575" s="16">
        <f>'Monthly(3%)'!K582</f>
        <v>0</v>
      </c>
    </row>
    <row r="576" spans="1:7" hidden="1" x14ac:dyDescent="0.25">
      <c r="A576" s="28">
        <f>'Monthly(3%)'!A583</f>
        <v>562</v>
      </c>
      <c r="B576" s="44">
        <f>'Monthly(3%)'!B583</f>
        <v>62367</v>
      </c>
      <c r="C576" s="16">
        <f>'Monthly(3%)'!C583</f>
        <v>0</v>
      </c>
      <c r="D576" s="16">
        <f>'Monthly(3%)'!E583</f>
        <v>0</v>
      </c>
      <c r="E576" s="16">
        <f>'Monthly(3%)'!F583</f>
        <v>0</v>
      </c>
      <c r="F576" s="16">
        <f>'Monthly(3%)'!J583</f>
        <v>0</v>
      </c>
      <c r="G576" s="16">
        <f>'Monthly(3%)'!K583</f>
        <v>0</v>
      </c>
    </row>
    <row r="577" spans="1:7" hidden="1" x14ac:dyDescent="0.25">
      <c r="A577" s="28">
        <f>'Monthly(3%)'!A584</f>
        <v>563</v>
      </c>
      <c r="B577" s="44">
        <f>'Monthly(3%)'!B584</f>
        <v>62398</v>
      </c>
      <c r="C577" s="16">
        <f>'Monthly(3%)'!C584</f>
        <v>0</v>
      </c>
      <c r="D577" s="16">
        <f>'Monthly(3%)'!E584</f>
        <v>0</v>
      </c>
      <c r="E577" s="16">
        <f>'Monthly(3%)'!F584</f>
        <v>0</v>
      </c>
      <c r="F577" s="16">
        <f>'Monthly(3%)'!J584</f>
        <v>0</v>
      </c>
      <c r="G577" s="16">
        <f>'Monthly(3%)'!K584</f>
        <v>0</v>
      </c>
    </row>
    <row r="578" spans="1:7" hidden="1" x14ac:dyDescent="0.25">
      <c r="A578" s="28">
        <f>'Monthly(3%)'!A585</f>
        <v>564</v>
      </c>
      <c r="B578" s="44">
        <f>'Monthly(3%)'!B585</f>
        <v>62428</v>
      </c>
      <c r="C578" s="16">
        <f>'Monthly(3%)'!C585</f>
        <v>0</v>
      </c>
      <c r="D578" s="16">
        <f>'Monthly(3%)'!E585</f>
        <v>0</v>
      </c>
      <c r="E578" s="16">
        <f>'Monthly(3%)'!F585</f>
        <v>0</v>
      </c>
      <c r="F578" s="16">
        <f>'Monthly(3%)'!J585</f>
        <v>0</v>
      </c>
      <c r="G578" s="16">
        <f>'Monthly(3%)'!K585</f>
        <v>0</v>
      </c>
    </row>
    <row r="579" spans="1:7" hidden="1" x14ac:dyDescent="0.25">
      <c r="A579" s="28">
        <f>'Monthly(3%)'!A586</f>
        <v>565</v>
      </c>
      <c r="B579" s="44">
        <f>'Monthly(3%)'!B586</f>
        <v>62459</v>
      </c>
      <c r="C579" s="16">
        <f>'Monthly(3%)'!C586</f>
        <v>0</v>
      </c>
      <c r="D579" s="16">
        <f>'Monthly(3%)'!E586</f>
        <v>0</v>
      </c>
      <c r="E579" s="16">
        <f>'Monthly(3%)'!F586</f>
        <v>0</v>
      </c>
      <c r="F579" s="16">
        <f>'Monthly(3%)'!J586</f>
        <v>0</v>
      </c>
      <c r="G579" s="16">
        <f>'Monthly(3%)'!K586</f>
        <v>0</v>
      </c>
    </row>
    <row r="580" spans="1:7" hidden="1" x14ac:dyDescent="0.25">
      <c r="A580" s="28">
        <f>'Monthly(3%)'!A587</f>
        <v>566</v>
      </c>
      <c r="B580" s="44">
        <f>'Monthly(3%)'!B587</f>
        <v>62490</v>
      </c>
      <c r="C580" s="16">
        <f>'Monthly(3%)'!C587</f>
        <v>0</v>
      </c>
      <c r="D580" s="16">
        <f>'Monthly(3%)'!E587</f>
        <v>0</v>
      </c>
      <c r="E580" s="16">
        <f>'Monthly(3%)'!F587</f>
        <v>0</v>
      </c>
      <c r="F580" s="16">
        <f>'Monthly(3%)'!J587</f>
        <v>0</v>
      </c>
      <c r="G580" s="16">
        <f>'Monthly(3%)'!K587</f>
        <v>0</v>
      </c>
    </row>
    <row r="581" spans="1:7" hidden="1" x14ac:dyDescent="0.25">
      <c r="A581" s="28">
        <f>'Monthly(3%)'!A588</f>
        <v>567</v>
      </c>
      <c r="B581" s="44">
        <f>'Monthly(3%)'!B588</f>
        <v>62518</v>
      </c>
      <c r="C581" s="16">
        <f>'Monthly(3%)'!C588</f>
        <v>0</v>
      </c>
      <c r="D581" s="16">
        <f>'Monthly(3%)'!E588</f>
        <v>0</v>
      </c>
      <c r="E581" s="16">
        <f>'Monthly(3%)'!F588</f>
        <v>0</v>
      </c>
      <c r="F581" s="16">
        <f>'Monthly(3%)'!J588</f>
        <v>0</v>
      </c>
      <c r="G581" s="16">
        <f>'Monthly(3%)'!K588</f>
        <v>0</v>
      </c>
    </row>
    <row r="582" spans="1:7" hidden="1" x14ac:dyDescent="0.25">
      <c r="A582" s="28">
        <f>'Monthly(3%)'!A589</f>
        <v>568</v>
      </c>
      <c r="B582" s="44">
        <f>'Monthly(3%)'!B589</f>
        <v>62549</v>
      </c>
      <c r="C582" s="16">
        <f>'Monthly(3%)'!C589</f>
        <v>0</v>
      </c>
      <c r="D582" s="16">
        <f>'Monthly(3%)'!E589</f>
        <v>0</v>
      </c>
      <c r="E582" s="16">
        <f>'Monthly(3%)'!F589</f>
        <v>0</v>
      </c>
      <c r="F582" s="16">
        <f>'Monthly(3%)'!J589</f>
        <v>0</v>
      </c>
      <c r="G582" s="16">
        <f>'Monthly(3%)'!K589</f>
        <v>0</v>
      </c>
    </row>
    <row r="583" spans="1:7" hidden="1" x14ac:dyDescent="0.25">
      <c r="A583" s="28">
        <f>'Monthly(3%)'!A590</f>
        <v>569</v>
      </c>
      <c r="B583" s="44">
        <f>'Monthly(3%)'!B590</f>
        <v>62579</v>
      </c>
      <c r="C583" s="16">
        <f>'Monthly(3%)'!C590</f>
        <v>0</v>
      </c>
      <c r="D583" s="16">
        <f>'Monthly(3%)'!E590</f>
        <v>0</v>
      </c>
      <c r="E583" s="16">
        <f>'Monthly(3%)'!F590</f>
        <v>0</v>
      </c>
      <c r="F583" s="16">
        <f>'Monthly(3%)'!J590</f>
        <v>0</v>
      </c>
      <c r="G583" s="16">
        <f>'Monthly(3%)'!K590</f>
        <v>0</v>
      </c>
    </row>
    <row r="584" spans="1:7" hidden="1" x14ac:dyDescent="0.25">
      <c r="A584" s="28">
        <f>'Monthly(3%)'!A591</f>
        <v>570</v>
      </c>
      <c r="B584" s="44">
        <f>'Monthly(3%)'!B591</f>
        <v>62610</v>
      </c>
      <c r="C584" s="16">
        <f>'Monthly(3%)'!C591</f>
        <v>0</v>
      </c>
      <c r="D584" s="16">
        <f>'Monthly(3%)'!E591</f>
        <v>0</v>
      </c>
      <c r="E584" s="16">
        <f>'Monthly(3%)'!F591</f>
        <v>0</v>
      </c>
      <c r="F584" s="16">
        <f>'Monthly(3%)'!J591</f>
        <v>0</v>
      </c>
      <c r="G584" s="16">
        <f>'Monthly(3%)'!K591</f>
        <v>0</v>
      </c>
    </row>
    <row r="585" spans="1:7" hidden="1" x14ac:dyDescent="0.25">
      <c r="A585" s="28">
        <f>'Monthly(3%)'!A592</f>
        <v>571</v>
      </c>
      <c r="B585" s="44">
        <f>'Monthly(3%)'!B592</f>
        <v>62640</v>
      </c>
      <c r="C585" s="16">
        <f>'Monthly(3%)'!C592</f>
        <v>0</v>
      </c>
      <c r="D585" s="16">
        <f>'Monthly(3%)'!E592</f>
        <v>0</v>
      </c>
      <c r="E585" s="16">
        <f>'Monthly(3%)'!F592</f>
        <v>0</v>
      </c>
      <c r="F585" s="16">
        <f>'Monthly(3%)'!J592</f>
        <v>0</v>
      </c>
      <c r="G585" s="16">
        <f>'Monthly(3%)'!K592</f>
        <v>0</v>
      </c>
    </row>
    <row r="586" spans="1:7" hidden="1" x14ac:dyDescent="0.25">
      <c r="A586" s="28">
        <f>'Monthly(3%)'!A593</f>
        <v>572</v>
      </c>
      <c r="B586" s="44">
        <f>'Monthly(3%)'!B593</f>
        <v>62671</v>
      </c>
      <c r="C586" s="16">
        <f>'Monthly(3%)'!C593</f>
        <v>0</v>
      </c>
      <c r="D586" s="16">
        <f>'Monthly(3%)'!E593</f>
        <v>0</v>
      </c>
      <c r="E586" s="16">
        <f>'Monthly(3%)'!F593</f>
        <v>0</v>
      </c>
      <c r="F586" s="16">
        <f>'Monthly(3%)'!J593</f>
        <v>0</v>
      </c>
      <c r="G586" s="16">
        <f>'Monthly(3%)'!K593</f>
        <v>0</v>
      </c>
    </row>
    <row r="587" spans="1:7" hidden="1" x14ac:dyDescent="0.25">
      <c r="A587" s="28">
        <f>'Monthly(3%)'!A594</f>
        <v>573</v>
      </c>
      <c r="B587" s="44">
        <f>'Monthly(3%)'!B594</f>
        <v>62702</v>
      </c>
      <c r="C587" s="16">
        <f>'Monthly(3%)'!C594</f>
        <v>0</v>
      </c>
      <c r="D587" s="16">
        <f>'Monthly(3%)'!E594</f>
        <v>0</v>
      </c>
      <c r="E587" s="16">
        <f>'Monthly(3%)'!F594</f>
        <v>0</v>
      </c>
      <c r="F587" s="16">
        <f>'Monthly(3%)'!J594</f>
        <v>0</v>
      </c>
      <c r="G587" s="16">
        <f>'Monthly(3%)'!K594</f>
        <v>0</v>
      </c>
    </row>
    <row r="588" spans="1:7" hidden="1" x14ac:dyDescent="0.25">
      <c r="A588" s="28">
        <f>'Monthly(3%)'!A595</f>
        <v>574</v>
      </c>
      <c r="B588" s="44">
        <f>'Monthly(3%)'!B595</f>
        <v>62732</v>
      </c>
      <c r="C588" s="16">
        <f>'Monthly(3%)'!C595</f>
        <v>0</v>
      </c>
      <c r="D588" s="16">
        <f>'Monthly(3%)'!E595</f>
        <v>0</v>
      </c>
      <c r="E588" s="16">
        <f>'Monthly(3%)'!F595</f>
        <v>0</v>
      </c>
      <c r="F588" s="16">
        <f>'Monthly(3%)'!J595</f>
        <v>0</v>
      </c>
      <c r="G588" s="16">
        <f>'Monthly(3%)'!K595</f>
        <v>0</v>
      </c>
    </row>
    <row r="589" spans="1:7" hidden="1" x14ac:dyDescent="0.25">
      <c r="A589" s="28">
        <f>'Monthly(3%)'!A596</f>
        <v>575</v>
      </c>
      <c r="B589" s="44">
        <f>'Monthly(3%)'!B596</f>
        <v>62763</v>
      </c>
      <c r="C589" s="16">
        <f>'Monthly(3%)'!C596</f>
        <v>0</v>
      </c>
      <c r="D589" s="16">
        <f>'Monthly(3%)'!E596</f>
        <v>0</v>
      </c>
      <c r="E589" s="16">
        <f>'Monthly(3%)'!F596</f>
        <v>0</v>
      </c>
      <c r="F589" s="16">
        <f>'Monthly(3%)'!J596</f>
        <v>0</v>
      </c>
      <c r="G589" s="16">
        <f>'Monthly(3%)'!K596</f>
        <v>0</v>
      </c>
    </row>
    <row r="590" spans="1:7" hidden="1" x14ac:dyDescent="0.25">
      <c r="A590" s="28">
        <f>'Monthly(3%)'!A597</f>
        <v>576</v>
      </c>
      <c r="B590" s="44">
        <f>'Monthly(3%)'!B597</f>
        <v>62793</v>
      </c>
      <c r="C590" s="16">
        <f>'Monthly(3%)'!C597</f>
        <v>0</v>
      </c>
      <c r="D590" s="16">
        <f>'Monthly(3%)'!E597</f>
        <v>0</v>
      </c>
      <c r="E590" s="16">
        <f>'Monthly(3%)'!F597</f>
        <v>0</v>
      </c>
      <c r="F590" s="16">
        <f>'Monthly(3%)'!J597</f>
        <v>0</v>
      </c>
      <c r="G590" s="16">
        <f>'Monthly(3%)'!K597</f>
        <v>0</v>
      </c>
    </row>
    <row r="591" spans="1:7" hidden="1" x14ac:dyDescent="0.25">
      <c r="A591" s="28">
        <f>'Monthly(3%)'!A598</f>
        <v>577</v>
      </c>
      <c r="B591" s="44">
        <f>'Monthly(3%)'!B598</f>
        <v>62824</v>
      </c>
      <c r="C591" s="16">
        <f>'Monthly(3%)'!C598</f>
        <v>0</v>
      </c>
      <c r="D591" s="16">
        <f>'Monthly(3%)'!E598</f>
        <v>0</v>
      </c>
      <c r="E591" s="16">
        <f>'Monthly(3%)'!F598</f>
        <v>0</v>
      </c>
      <c r="F591" s="16">
        <f>'Monthly(3%)'!J598</f>
        <v>0</v>
      </c>
      <c r="G591" s="16">
        <f>'Monthly(3%)'!K598</f>
        <v>0</v>
      </c>
    </row>
    <row r="592" spans="1:7" hidden="1" x14ac:dyDescent="0.25">
      <c r="A592" s="28">
        <f>'Monthly(3%)'!A599</f>
        <v>578</v>
      </c>
      <c r="B592" s="44">
        <f>'Monthly(3%)'!B599</f>
        <v>62855</v>
      </c>
      <c r="C592" s="16">
        <f>'Monthly(3%)'!C599</f>
        <v>0</v>
      </c>
      <c r="D592" s="16">
        <f>'Monthly(3%)'!E599</f>
        <v>0</v>
      </c>
      <c r="E592" s="16">
        <f>'Monthly(3%)'!F599</f>
        <v>0</v>
      </c>
      <c r="F592" s="16">
        <f>'Monthly(3%)'!J599</f>
        <v>0</v>
      </c>
      <c r="G592" s="16">
        <f>'Monthly(3%)'!K599</f>
        <v>0</v>
      </c>
    </row>
    <row r="593" spans="1:7" hidden="1" x14ac:dyDescent="0.25">
      <c r="A593" s="28">
        <f>'Monthly(3%)'!A600</f>
        <v>579</v>
      </c>
      <c r="B593" s="44">
        <f>'Monthly(3%)'!B600</f>
        <v>62884</v>
      </c>
      <c r="C593" s="16">
        <f>'Monthly(3%)'!C600</f>
        <v>0</v>
      </c>
      <c r="D593" s="16">
        <f>'Monthly(3%)'!E600</f>
        <v>0</v>
      </c>
      <c r="E593" s="16">
        <f>'Monthly(3%)'!F600</f>
        <v>0</v>
      </c>
      <c r="F593" s="16">
        <f>'Monthly(3%)'!J600</f>
        <v>0</v>
      </c>
      <c r="G593" s="16">
        <f>'Monthly(3%)'!K600</f>
        <v>0</v>
      </c>
    </row>
    <row r="594" spans="1:7" hidden="1" x14ac:dyDescent="0.25">
      <c r="A594" s="28">
        <f>'Monthly(3%)'!A601</f>
        <v>580</v>
      </c>
      <c r="B594" s="44">
        <f>'Monthly(3%)'!B601</f>
        <v>62915</v>
      </c>
      <c r="C594" s="16">
        <f>'Monthly(3%)'!C601</f>
        <v>0</v>
      </c>
      <c r="D594" s="16">
        <f>'Monthly(3%)'!E601</f>
        <v>0</v>
      </c>
      <c r="E594" s="16">
        <f>'Monthly(3%)'!F601</f>
        <v>0</v>
      </c>
      <c r="F594" s="16">
        <f>'Monthly(3%)'!J601</f>
        <v>0</v>
      </c>
      <c r="G594" s="16">
        <f>'Monthly(3%)'!K601</f>
        <v>0</v>
      </c>
    </row>
    <row r="595" spans="1:7" hidden="1" x14ac:dyDescent="0.25">
      <c r="A595" s="28">
        <f>'Monthly(3%)'!A602</f>
        <v>581</v>
      </c>
      <c r="B595" s="44">
        <f>'Monthly(3%)'!B602</f>
        <v>62945</v>
      </c>
      <c r="C595" s="16">
        <f>'Monthly(3%)'!C602</f>
        <v>0</v>
      </c>
      <c r="D595" s="16">
        <f>'Monthly(3%)'!E602</f>
        <v>0</v>
      </c>
      <c r="E595" s="16">
        <f>'Monthly(3%)'!F602</f>
        <v>0</v>
      </c>
      <c r="F595" s="16">
        <f>'Monthly(3%)'!J602</f>
        <v>0</v>
      </c>
      <c r="G595" s="16">
        <f>'Monthly(3%)'!K602</f>
        <v>0</v>
      </c>
    </row>
    <row r="596" spans="1:7" hidden="1" x14ac:dyDescent="0.25">
      <c r="A596" s="28">
        <f>'Monthly(3%)'!A603</f>
        <v>582</v>
      </c>
      <c r="B596" s="44">
        <f>'Monthly(3%)'!B603</f>
        <v>62976</v>
      </c>
      <c r="C596" s="16">
        <f>'Monthly(3%)'!C603</f>
        <v>0</v>
      </c>
      <c r="D596" s="16">
        <f>'Monthly(3%)'!E603</f>
        <v>0</v>
      </c>
      <c r="E596" s="16">
        <f>'Monthly(3%)'!F603</f>
        <v>0</v>
      </c>
      <c r="F596" s="16">
        <f>'Monthly(3%)'!J603</f>
        <v>0</v>
      </c>
      <c r="G596" s="16">
        <f>'Monthly(3%)'!K603</f>
        <v>0</v>
      </c>
    </row>
    <row r="597" spans="1:7" hidden="1" x14ac:dyDescent="0.25">
      <c r="A597" s="28">
        <f>'Monthly(3%)'!A604</f>
        <v>583</v>
      </c>
      <c r="B597" s="44">
        <f>'Monthly(3%)'!B604</f>
        <v>63006</v>
      </c>
      <c r="C597" s="16">
        <f>'Monthly(3%)'!C604</f>
        <v>0</v>
      </c>
      <c r="D597" s="16">
        <f>'Monthly(3%)'!E604</f>
        <v>0</v>
      </c>
      <c r="E597" s="16">
        <f>'Monthly(3%)'!F604</f>
        <v>0</v>
      </c>
      <c r="F597" s="16">
        <f>'Monthly(3%)'!J604</f>
        <v>0</v>
      </c>
      <c r="G597" s="16">
        <f>'Monthly(3%)'!K604</f>
        <v>0</v>
      </c>
    </row>
    <row r="598" spans="1:7" hidden="1" x14ac:dyDescent="0.25">
      <c r="A598" s="28">
        <f>'Monthly(3%)'!A605</f>
        <v>584</v>
      </c>
      <c r="B598" s="44">
        <f>'Monthly(3%)'!B605</f>
        <v>63037</v>
      </c>
      <c r="C598" s="16">
        <f>'Monthly(3%)'!C605</f>
        <v>0</v>
      </c>
      <c r="D598" s="16">
        <f>'Monthly(3%)'!E605</f>
        <v>0</v>
      </c>
      <c r="E598" s="16">
        <f>'Monthly(3%)'!F605</f>
        <v>0</v>
      </c>
      <c r="F598" s="16">
        <f>'Monthly(3%)'!J605</f>
        <v>0</v>
      </c>
      <c r="G598" s="16">
        <f>'Monthly(3%)'!K605</f>
        <v>0</v>
      </c>
    </row>
    <row r="599" spans="1:7" hidden="1" x14ac:dyDescent="0.25">
      <c r="A599" s="28">
        <f>'Monthly(3%)'!A606</f>
        <v>585</v>
      </c>
      <c r="B599" s="44">
        <f>'Monthly(3%)'!B606</f>
        <v>63068</v>
      </c>
      <c r="C599" s="16">
        <f>'Monthly(3%)'!C606</f>
        <v>0</v>
      </c>
      <c r="D599" s="16">
        <f>'Monthly(3%)'!E606</f>
        <v>0</v>
      </c>
      <c r="E599" s="16">
        <f>'Monthly(3%)'!F606</f>
        <v>0</v>
      </c>
      <c r="F599" s="16">
        <f>'Monthly(3%)'!J606</f>
        <v>0</v>
      </c>
      <c r="G599" s="16">
        <f>'Monthly(3%)'!K606</f>
        <v>0</v>
      </c>
    </row>
    <row r="600" spans="1:7" hidden="1" x14ac:dyDescent="0.25">
      <c r="A600" s="28">
        <f>'Monthly(3%)'!A607</f>
        <v>586</v>
      </c>
      <c r="B600" s="44">
        <f>'Monthly(3%)'!B607</f>
        <v>63098</v>
      </c>
      <c r="C600" s="16">
        <f>'Monthly(3%)'!C607</f>
        <v>0</v>
      </c>
      <c r="D600" s="16">
        <f>'Monthly(3%)'!E607</f>
        <v>0</v>
      </c>
      <c r="E600" s="16">
        <f>'Monthly(3%)'!F607</f>
        <v>0</v>
      </c>
      <c r="F600" s="16">
        <f>'Monthly(3%)'!J607</f>
        <v>0</v>
      </c>
      <c r="G600" s="16">
        <f>'Monthly(3%)'!K607</f>
        <v>0</v>
      </c>
    </row>
    <row r="601" spans="1:7" hidden="1" x14ac:dyDescent="0.25">
      <c r="A601" s="28">
        <f>'Monthly(3%)'!A608</f>
        <v>587</v>
      </c>
      <c r="B601" s="44">
        <f>'Monthly(3%)'!B608</f>
        <v>63129</v>
      </c>
      <c r="C601" s="16">
        <f>'Monthly(3%)'!C608</f>
        <v>0</v>
      </c>
      <c r="D601" s="16">
        <f>'Monthly(3%)'!E608</f>
        <v>0</v>
      </c>
      <c r="E601" s="16">
        <f>'Monthly(3%)'!F608</f>
        <v>0</v>
      </c>
      <c r="F601" s="16">
        <f>'Monthly(3%)'!J608</f>
        <v>0</v>
      </c>
      <c r="G601" s="16">
        <f>'Monthly(3%)'!K608</f>
        <v>0</v>
      </c>
    </row>
    <row r="602" spans="1:7" hidden="1" x14ac:dyDescent="0.25">
      <c r="A602" s="28">
        <f>'Monthly(3%)'!A609</f>
        <v>588</v>
      </c>
      <c r="B602" s="44">
        <f>'Monthly(3%)'!B609</f>
        <v>63159</v>
      </c>
      <c r="C602" s="16">
        <f>'Monthly(3%)'!C609</f>
        <v>0</v>
      </c>
      <c r="D602" s="16">
        <f>'Monthly(3%)'!E609</f>
        <v>0</v>
      </c>
      <c r="E602" s="16">
        <f>'Monthly(3%)'!F609</f>
        <v>0</v>
      </c>
      <c r="F602" s="16">
        <f>'Monthly(3%)'!J609</f>
        <v>0</v>
      </c>
      <c r="G602" s="16">
        <f>'Monthly(3%)'!K609</f>
        <v>0</v>
      </c>
    </row>
    <row r="603" spans="1:7" hidden="1" x14ac:dyDescent="0.25">
      <c r="A603" s="28">
        <f>'Monthly(3%)'!A610</f>
        <v>589</v>
      </c>
      <c r="B603" s="44">
        <f>'Monthly(3%)'!B610</f>
        <v>63190</v>
      </c>
      <c r="C603" s="16">
        <f>'Monthly(3%)'!C610</f>
        <v>0</v>
      </c>
      <c r="D603" s="16">
        <f>'Monthly(3%)'!E610</f>
        <v>0</v>
      </c>
      <c r="E603" s="16">
        <f>'Monthly(3%)'!F610</f>
        <v>0</v>
      </c>
      <c r="F603" s="16">
        <f>'Monthly(3%)'!J610</f>
        <v>0</v>
      </c>
      <c r="G603" s="16">
        <f>'Monthly(3%)'!K610</f>
        <v>0</v>
      </c>
    </row>
    <row r="604" spans="1:7" hidden="1" x14ac:dyDescent="0.25">
      <c r="A604" s="28">
        <f>'Monthly(3%)'!A611</f>
        <v>590</v>
      </c>
      <c r="B604" s="44">
        <f>'Monthly(3%)'!B611</f>
        <v>63221</v>
      </c>
      <c r="C604" s="16">
        <f>'Monthly(3%)'!C611</f>
        <v>0</v>
      </c>
      <c r="D604" s="16">
        <f>'Monthly(3%)'!E611</f>
        <v>0</v>
      </c>
      <c r="E604" s="16">
        <f>'Monthly(3%)'!F611</f>
        <v>0</v>
      </c>
      <c r="F604" s="16">
        <f>'Monthly(3%)'!J611</f>
        <v>0</v>
      </c>
      <c r="G604" s="16">
        <f>'Monthly(3%)'!K611</f>
        <v>0</v>
      </c>
    </row>
    <row r="605" spans="1:7" hidden="1" x14ac:dyDescent="0.25">
      <c r="A605" s="28">
        <f>'Monthly(3%)'!A612</f>
        <v>591</v>
      </c>
      <c r="B605" s="44">
        <f>'Monthly(3%)'!B612</f>
        <v>63249</v>
      </c>
      <c r="C605" s="16">
        <f>'Monthly(3%)'!C612</f>
        <v>0</v>
      </c>
      <c r="D605" s="16">
        <f>'Monthly(3%)'!E612</f>
        <v>0</v>
      </c>
      <c r="E605" s="16">
        <f>'Monthly(3%)'!F612</f>
        <v>0</v>
      </c>
      <c r="F605" s="16">
        <f>'Monthly(3%)'!J612</f>
        <v>0</v>
      </c>
      <c r="G605" s="16">
        <f>'Monthly(3%)'!K612</f>
        <v>0</v>
      </c>
    </row>
    <row r="606" spans="1:7" hidden="1" x14ac:dyDescent="0.25">
      <c r="A606" s="28">
        <f>'Monthly(3%)'!A613</f>
        <v>592</v>
      </c>
      <c r="B606" s="44">
        <f>'Monthly(3%)'!B613</f>
        <v>63280</v>
      </c>
      <c r="C606" s="16">
        <f>'Monthly(3%)'!C613</f>
        <v>0</v>
      </c>
      <c r="D606" s="16">
        <f>'Monthly(3%)'!E613</f>
        <v>0</v>
      </c>
      <c r="E606" s="16">
        <f>'Monthly(3%)'!F613</f>
        <v>0</v>
      </c>
      <c r="F606" s="16">
        <f>'Monthly(3%)'!J613</f>
        <v>0</v>
      </c>
      <c r="G606" s="16">
        <f>'Monthly(3%)'!K613</f>
        <v>0</v>
      </c>
    </row>
    <row r="607" spans="1:7" hidden="1" x14ac:dyDescent="0.25">
      <c r="A607" s="28">
        <f>'Monthly(3%)'!A614</f>
        <v>593</v>
      </c>
      <c r="B607" s="44">
        <f>'Monthly(3%)'!B614</f>
        <v>63310</v>
      </c>
      <c r="C607" s="16">
        <f>'Monthly(3%)'!C614</f>
        <v>0</v>
      </c>
      <c r="D607" s="16">
        <f>'Monthly(3%)'!E614</f>
        <v>0</v>
      </c>
      <c r="E607" s="16">
        <f>'Monthly(3%)'!F614</f>
        <v>0</v>
      </c>
      <c r="F607" s="16">
        <f>'Monthly(3%)'!J614</f>
        <v>0</v>
      </c>
      <c r="G607" s="16">
        <f>'Monthly(3%)'!K614</f>
        <v>0</v>
      </c>
    </row>
    <row r="608" spans="1:7" hidden="1" x14ac:dyDescent="0.25">
      <c r="A608" s="28">
        <f>'Monthly(3%)'!A615</f>
        <v>594</v>
      </c>
      <c r="B608" s="44">
        <f>'Monthly(3%)'!B615</f>
        <v>63341</v>
      </c>
      <c r="C608" s="16">
        <f>'Monthly(3%)'!C615</f>
        <v>0</v>
      </c>
      <c r="D608" s="16">
        <f>'Monthly(3%)'!E615</f>
        <v>0</v>
      </c>
      <c r="E608" s="16">
        <f>'Monthly(3%)'!F615</f>
        <v>0</v>
      </c>
      <c r="F608" s="16">
        <f>'Monthly(3%)'!J615</f>
        <v>0</v>
      </c>
      <c r="G608" s="16">
        <f>'Monthly(3%)'!K615</f>
        <v>0</v>
      </c>
    </row>
    <row r="609" spans="1:7" hidden="1" x14ac:dyDescent="0.25">
      <c r="A609" s="28">
        <f>'Monthly(3%)'!A616</f>
        <v>595</v>
      </c>
      <c r="B609" s="44">
        <f>'Monthly(3%)'!B616</f>
        <v>63371</v>
      </c>
      <c r="C609" s="16">
        <f>'Monthly(3%)'!C616</f>
        <v>0</v>
      </c>
      <c r="D609" s="16">
        <f>'Monthly(3%)'!E616</f>
        <v>0</v>
      </c>
      <c r="E609" s="16">
        <f>'Monthly(3%)'!F616</f>
        <v>0</v>
      </c>
      <c r="F609" s="16">
        <f>'Monthly(3%)'!J616</f>
        <v>0</v>
      </c>
      <c r="G609" s="16">
        <f>'Monthly(3%)'!K616</f>
        <v>0</v>
      </c>
    </row>
    <row r="610" spans="1:7" hidden="1" x14ac:dyDescent="0.25">
      <c r="A610" s="28">
        <f>'Monthly(3%)'!A617</f>
        <v>596</v>
      </c>
      <c r="B610" s="44">
        <f>'Monthly(3%)'!B617</f>
        <v>63402</v>
      </c>
      <c r="C610" s="16">
        <f>'Monthly(3%)'!C617</f>
        <v>0</v>
      </c>
      <c r="D610" s="16">
        <f>'Monthly(3%)'!E617</f>
        <v>0</v>
      </c>
      <c r="E610" s="16">
        <f>'Monthly(3%)'!F617</f>
        <v>0</v>
      </c>
      <c r="F610" s="16">
        <f>'Monthly(3%)'!J617</f>
        <v>0</v>
      </c>
      <c r="G610" s="16">
        <f>'Monthly(3%)'!K617</f>
        <v>0</v>
      </c>
    </row>
    <row r="611" spans="1:7" hidden="1" x14ac:dyDescent="0.25">
      <c r="A611" s="28">
        <f>'Monthly(3%)'!A618</f>
        <v>597</v>
      </c>
      <c r="B611" s="44">
        <f>'Monthly(3%)'!B618</f>
        <v>63433</v>
      </c>
      <c r="C611" s="16">
        <f>'Monthly(3%)'!C618</f>
        <v>0</v>
      </c>
      <c r="D611" s="16">
        <f>'Monthly(3%)'!E618</f>
        <v>0</v>
      </c>
      <c r="E611" s="16">
        <f>'Monthly(3%)'!F618</f>
        <v>0</v>
      </c>
      <c r="F611" s="16">
        <f>'Monthly(3%)'!J618</f>
        <v>0</v>
      </c>
      <c r="G611" s="16">
        <f>'Monthly(3%)'!K618</f>
        <v>0</v>
      </c>
    </row>
    <row r="612" spans="1:7" hidden="1" x14ac:dyDescent="0.25">
      <c r="A612" s="28">
        <f>'Monthly(3%)'!A619</f>
        <v>598</v>
      </c>
      <c r="B612" s="44">
        <f>'Monthly(3%)'!B619</f>
        <v>63463</v>
      </c>
      <c r="C612" s="16">
        <f>'Monthly(3%)'!C619</f>
        <v>0</v>
      </c>
      <c r="D612" s="16">
        <f>'Monthly(3%)'!E619</f>
        <v>0</v>
      </c>
      <c r="E612" s="16">
        <f>'Monthly(3%)'!F619</f>
        <v>0</v>
      </c>
      <c r="F612" s="16">
        <f>'Monthly(3%)'!J619</f>
        <v>0</v>
      </c>
      <c r="G612" s="16">
        <f>'Monthly(3%)'!K619</f>
        <v>0</v>
      </c>
    </row>
    <row r="613" spans="1:7" hidden="1" x14ac:dyDescent="0.25">
      <c r="A613" s="28">
        <f>'Monthly(3%)'!A620</f>
        <v>599</v>
      </c>
      <c r="B613" s="44">
        <f>'Monthly(3%)'!B620</f>
        <v>63494</v>
      </c>
      <c r="C613" s="16">
        <f>'Monthly(3%)'!C620</f>
        <v>0</v>
      </c>
      <c r="D613" s="16">
        <f>'Monthly(3%)'!E620</f>
        <v>0</v>
      </c>
      <c r="E613" s="16">
        <f>'Monthly(3%)'!F620</f>
        <v>0</v>
      </c>
      <c r="F613" s="16">
        <f>'Monthly(3%)'!J620</f>
        <v>0</v>
      </c>
      <c r="G613" s="16">
        <f>'Monthly(3%)'!K620</f>
        <v>0</v>
      </c>
    </row>
    <row r="614" spans="1:7" hidden="1" x14ac:dyDescent="0.25">
      <c r="A614" s="28">
        <f>'Monthly(3%)'!A621</f>
        <v>600</v>
      </c>
      <c r="B614" s="44">
        <f>'Monthly(3%)'!B621</f>
        <v>63524</v>
      </c>
      <c r="C614" s="16">
        <f>'Monthly(3%)'!C621</f>
        <v>0</v>
      </c>
      <c r="D614" s="16">
        <f>'Monthly(3%)'!E621</f>
        <v>0</v>
      </c>
      <c r="E614" s="16">
        <f>'Monthly(3%)'!F621</f>
        <v>0</v>
      </c>
      <c r="F614" s="16">
        <f>'Monthly(3%)'!J621</f>
        <v>0</v>
      </c>
      <c r="G614" s="16">
        <f>'Monthly(3%)'!K621</f>
        <v>0</v>
      </c>
    </row>
    <row r="615" spans="1:7" hidden="1" x14ac:dyDescent="0.25">
      <c r="A615" s="28">
        <f>'Monthly(3%)'!A622</f>
        <v>601</v>
      </c>
      <c r="B615" s="44">
        <f>'Monthly(3%)'!B622</f>
        <v>63555</v>
      </c>
      <c r="C615" s="16">
        <f>'Monthly(3%)'!C622</f>
        <v>0</v>
      </c>
      <c r="D615" s="16">
        <f>'Monthly(3%)'!E622</f>
        <v>0</v>
      </c>
      <c r="E615" s="16">
        <f>'Monthly(3%)'!F622</f>
        <v>0</v>
      </c>
      <c r="F615" s="16">
        <f>'Monthly(3%)'!J622</f>
        <v>0</v>
      </c>
      <c r="G615" s="16">
        <f>'Monthly(3%)'!K622</f>
        <v>0</v>
      </c>
    </row>
    <row r="616" spans="1:7" hidden="1" x14ac:dyDescent="0.25">
      <c r="A616" s="28">
        <f>'Monthly(3%)'!A623</f>
        <v>602</v>
      </c>
      <c r="B616" s="44">
        <f>'Monthly(3%)'!B623</f>
        <v>63586</v>
      </c>
      <c r="C616" s="16">
        <f>'Monthly(3%)'!C623</f>
        <v>0</v>
      </c>
      <c r="D616" s="16">
        <f>'Monthly(3%)'!E623</f>
        <v>0</v>
      </c>
      <c r="E616" s="16">
        <f>'Monthly(3%)'!F623</f>
        <v>0</v>
      </c>
      <c r="F616" s="16">
        <f>'Monthly(3%)'!J623</f>
        <v>0</v>
      </c>
      <c r="G616" s="16">
        <f>'Monthly(3%)'!K623</f>
        <v>0</v>
      </c>
    </row>
    <row r="617" spans="1:7" hidden="1" x14ac:dyDescent="0.25">
      <c r="A617" s="28">
        <f>'Monthly(3%)'!A624</f>
        <v>603</v>
      </c>
      <c r="B617" s="44">
        <f>'Monthly(3%)'!B624</f>
        <v>63614</v>
      </c>
      <c r="C617" s="16">
        <f>'Monthly(3%)'!C624</f>
        <v>0</v>
      </c>
      <c r="D617" s="16">
        <f>'Monthly(3%)'!E624</f>
        <v>0</v>
      </c>
      <c r="E617" s="16">
        <f>'Monthly(3%)'!F624</f>
        <v>0</v>
      </c>
      <c r="F617" s="16">
        <f>'Monthly(3%)'!J624</f>
        <v>0</v>
      </c>
      <c r="G617" s="16">
        <f>'Monthly(3%)'!K624</f>
        <v>0</v>
      </c>
    </row>
    <row r="618" spans="1:7" hidden="1" x14ac:dyDescent="0.25">
      <c r="A618" s="28">
        <f>'Monthly(3%)'!A625</f>
        <v>604</v>
      </c>
      <c r="B618" s="44">
        <f>'Monthly(3%)'!B625</f>
        <v>63645</v>
      </c>
      <c r="C618" s="16">
        <f>'Monthly(3%)'!C625</f>
        <v>0</v>
      </c>
      <c r="D618" s="16">
        <f>'Monthly(3%)'!E625</f>
        <v>0</v>
      </c>
      <c r="E618" s="16">
        <f>'Monthly(3%)'!F625</f>
        <v>0</v>
      </c>
      <c r="F618" s="16">
        <f>'Monthly(3%)'!J625</f>
        <v>0</v>
      </c>
      <c r="G618" s="16">
        <f>'Monthly(3%)'!K625</f>
        <v>0</v>
      </c>
    </row>
    <row r="619" spans="1:7" hidden="1" x14ac:dyDescent="0.25">
      <c r="A619" s="28">
        <f>'Monthly(3%)'!A626</f>
        <v>605</v>
      </c>
      <c r="B619" s="44">
        <f>'Monthly(3%)'!B626</f>
        <v>63675</v>
      </c>
      <c r="C619" s="16">
        <f>'Monthly(3%)'!C626</f>
        <v>0</v>
      </c>
      <c r="D619" s="16">
        <f>'Monthly(3%)'!E626</f>
        <v>0</v>
      </c>
      <c r="E619" s="16">
        <f>'Monthly(3%)'!F626</f>
        <v>0</v>
      </c>
      <c r="F619" s="16">
        <f>'Monthly(3%)'!J626</f>
        <v>0</v>
      </c>
      <c r="G619" s="16">
        <f>'Monthly(3%)'!K626</f>
        <v>0</v>
      </c>
    </row>
    <row r="620" spans="1:7" hidden="1" x14ac:dyDescent="0.25">
      <c r="A620" s="28">
        <f>'Monthly(3%)'!A627</f>
        <v>606</v>
      </c>
      <c r="B620" s="44">
        <f>'Monthly(3%)'!B627</f>
        <v>63706</v>
      </c>
      <c r="C620" s="16">
        <f>'Monthly(3%)'!C627</f>
        <v>0</v>
      </c>
      <c r="D620" s="16">
        <f>'Monthly(3%)'!E627</f>
        <v>0</v>
      </c>
      <c r="E620" s="16">
        <f>'Monthly(3%)'!F627</f>
        <v>0</v>
      </c>
      <c r="F620" s="16">
        <f>'Monthly(3%)'!J627</f>
        <v>0</v>
      </c>
      <c r="G620" s="16">
        <f>'Monthly(3%)'!K627</f>
        <v>0</v>
      </c>
    </row>
    <row r="621" spans="1:7" hidden="1" x14ac:dyDescent="0.25">
      <c r="A621" s="28">
        <f>'Monthly(3%)'!A628</f>
        <v>607</v>
      </c>
      <c r="B621" s="44">
        <f>'Monthly(3%)'!B628</f>
        <v>63736</v>
      </c>
      <c r="C621" s="16">
        <f>'Monthly(3%)'!C628</f>
        <v>0</v>
      </c>
      <c r="D621" s="16">
        <f>'Monthly(3%)'!E628</f>
        <v>0</v>
      </c>
      <c r="E621" s="16">
        <f>'Monthly(3%)'!F628</f>
        <v>0</v>
      </c>
      <c r="F621" s="16">
        <f>'Monthly(3%)'!J628</f>
        <v>0</v>
      </c>
      <c r="G621" s="16">
        <f>'Monthly(3%)'!K628</f>
        <v>0</v>
      </c>
    </row>
    <row r="622" spans="1:7" hidden="1" x14ac:dyDescent="0.25">
      <c r="A622" s="28">
        <f>'Monthly(3%)'!A629</f>
        <v>608</v>
      </c>
      <c r="B622" s="44">
        <f>'Monthly(3%)'!B629</f>
        <v>63767</v>
      </c>
      <c r="C622" s="16">
        <f>'Monthly(3%)'!C629</f>
        <v>0</v>
      </c>
      <c r="D622" s="16">
        <f>'Monthly(3%)'!E629</f>
        <v>0</v>
      </c>
      <c r="E622" s="16">
        <f>'Monthly(3%)'!F629</f>
        <v>0</v>
      </c>
      <c r="F622" s="16">
        <f>'Monthly(3%)'!J629</f>
        <v>0</v>
      </c>
      <c r="G622" s="16">
        <f>'Monthly(3%)'!K629</f>
        <v>0</v>
      </c>
    </row>
    <row r="623" spans="1:7" hidden="1" x14ac:dyDescent="0.25">
      <c r="A623" s="28">
        <f>'Monthly(3%)'!A630</f>
        <v>609</v>
      </c>
      <c r="B623" s="44">
        <f>'Monthly(3%)'!B630</f>
        <v>63798</v>
      </c>
      <c r="C623" s="16">
        <f>'Monthly(3%)'!C630</f>
        <v>0</v>
      </c>
      <c r="D623" s="16">
        <f>'Monthly(3%)'!E630</f>
        <v>0</v>
      </c>
      <c r="E623" s="16">
        <f>'Monthly(3%)'!F630</f>
        <v>0</v>
      </c>
      <c r="F623" s="16">
        <f>'Monthly(3%)'!J630</f>
        <v>0</v>
      </c>
      <c r="G623" s="16">
        <f>'Monthly(3%)'!K630</f>
        <v>0</v>
      </c>
    </row>
    <row r="624" spans="1:7" hidden="1" x14ac:dyDescent="0.25">
      <c r="A624" s="28">
        <f>'Monthly(3%)'!A631</f>
        <v>610</v>
      </c>
      <c r="B624" s="44">
        <f>'Monthly(3%)'!B631</f>
        <v>63828</v>
      </c>
      <c r="C624" s="16">
        <f>'Monthly(3%)'!C631</f>
        <v>0</v>
      </c>
      <c r="D624" s="16">
        <f>'Monthly(3%)'!E631</f>
        <v>0</v>
      </c>
      <c r="E624" s="16">
        <f>'Monthly(3%)'!F631</f>
        <v>0</v>
      </c>
      <c r="F624" s="16">
        <f>'Monthly(3%)'!J631</f>
        <v>0</v>
      </c>
      <c r="G624" s="16">
        <f>'Monthly(3%)'!K631</f>
        <v>0</v>
      </c>
    </row>
    <row r="625" spans="1:7" hidden="1" x14ac:dyDescent="0.25">
      <c r="A625" s="28">
        <f>'Monthly(3%)'!A632</f>
        <v>611</v>
      </c>
      <c r="B625" s="44">
        <f>'Monthly(3%)'!B632</f>
        <v>63859</v>
      </c>
      <c r="C625" s="16">
        <f>'Monthly(3%)'!C632</f>
        <v>0</v>
      </c>
      <c r="D625" s="16">
        <f>'Monthly(3%)'!E632</f>
        <v>0</v>
      </c>
      <c r="E625" s="16">
        <f>'Monthly(3%)'!F632</f>
        <v>0</v>
      </c>
      <c r="F625" s="16">
        <f>'Monthly(3%)'!J632</f>
        <v>0</v>
      </c>
      <c r="G625" s="16">
        <f>'Monthly(3%)'!K632</f>
        <v>0</v>
      </c>
    </row>
    <row r="626" spans="1:7" hidden="1" x14ac:dyDescent="0.25">
      <c r="A626" s="28">
        <f>'Monthly(3%)'!A633</f>
        <v>612</v>
      </c>
      <c r="B626" s="44">
        <f>'Monthly(3%)'!B633</f>
        <v>63889</v>
      </c>
      <c r="C626" s="16">
        <f>'Monthly(3%)'!C633</f>
        <v>0</v>
      </c>
      <c r="D626" s="16">
        <f>'Monthly(3%)'!E633</f>
        <v>0</v>
      </c>
      <c r="E626" s="16">
        <f>'Monthly(3%)'!F633</f>
        <v>0</v>
      </c>
      <c r="F626" s="16">
        <f>'Monthly(3%)'!J633</f>
        <v>0</v>
      </c>
      <c r="G626" s="16">
        <f>'Monthly(3%)'!K633</f>
        <v>0</v>
      </c>
    </row>
    <row r="627" spans="1:7" hidden="1" x14ac:dyDescent="0.25">
      <c r="A627" s="28">
        <f>'Monthly(3%)'!A634</f>
        <v>613</v>
      </c>
      <c r="B627" s="44">
        <f>'Monthly(3%)'!B634</f>
        <v>63920</v>
      </c>
      <c r="C627" s="16">
        <f>'Monthly(3%)'!C634</f>
        <v>0</v>
      </c>
      <c r="D627" s="16">
        <f>'Monthly(3%)'!E634</f>
        <v>0</v>
      </c>
      <c r="E627" s="16">
        <f>'Monthly(3%)'!F634</f>
        <v>0</v>
      </c>
      <c r="F627" s="16">
        <f>'Monthly(3%)'!J634</f>
        <v>0</v>
      </c>
      <c r="G627" s="16">
        <f>'Monthly(3%)'!K634</f>
        <v>0</v>
      </c>
    </row>
    <row r="628" spans="1:7" hidden="1" x14ac:dyDescent="0.25">
      <c r="A628" s="28">
        <f>'Monthly(3%)'!A635</f>
        <v>614</v>
      </c>
      <c r="B628" s="44">
        <f>'Monthly(3%)'!B635</f>
        <v>63951</v>
      </c>
      <c r="C628" s="16">
        <f>'Monthly(3%)'!C635</f>
        <v>0</v>
      </c>
      <c r="D628" s="16">
        <f>'Monthly(3%)'!E635</f>
        <v>0</v>
      </c>
      <c r="E628" s="16">
        <f>'Monthly(3%)'!F635</f>
        <v>0</v>
      </c>
      <c r="F628" s="16">
        <f>'Monthly(3%)'!J635</f>
        <v>0</v>
      </c>
      <c r="G628" s="16">
        <f>'Monthly(3%)'!K635</f>
        <v>0</v>
      </c>
    </row>
    <row r="629" spans="1:7" hidden="1" x14ac:dyDescent="0.25">
      <c r="A629" s="28">
        <f>'Monthly(3%)'!A636</f>
        <v>615</v>
      </c>
      <c r="B629" s="44">
        <f>'Monthly(3%)'!B636</f>
        <v>63979</v>
      </c>
      <c r="C629" s="16">
        <f>'Monthly(3%)'!C636</f>
        <v>0</v>
      </c>
      <c r="D629" s="16">
        <f>'Monthly(3%)'!E636</f>
        <v>0</v>
      </c>
      <c r="E629" s="16">
        <f>'Monthly(3%)'!F636</f>
        <v>0</v>
      </c>
      <c r="F629" s="16">
        <f>'Monthly(3%)'!J636</f>
        <v>0</v>
      </c>
      <c r="G629" s="16">
        <f>'Monthly(3%)'!K636</f>
        <v>0</v>
      </c>
    </row>
    <row r="630" spans="1:7" hidden="1" x14ac:dyDescent="0.25">
      <c r="A630" s="28">
        <f>'Monthly(3%)'!A637</f>
        <v>616</v>
      </c>
      <c r="B630" s="44">
        <f>'Monthly(3%)'!B637</f>
        <v>64010</v>
      </c>
      <c r="C630" s="16">
        <f>'Monthly(3%)'!C637</f>
        <v>0</v>
      </c>
      <c r="D630" s="16">
        <f>'Monthly(3%)'!E637</f>
        <v>0</v>
      </c>
      <c r="E630" s="16">
        <f>'Monthly(3%)'!F637</f>
        <v>0</v>
      </c>
      <c r="F630" s="16">
        <f>'Monthly(3%)'!J637</f>
        <v>0</v>
      </c>
      <c r="G630" s="16">
        <f>'Monthly(3%)'!K637</f>
        <v>0</v>
      </c>
    </row>
    <row r="631" spans="1:7" hidden="1" x14ac:dyDescent="0.25">
      <c r="A631" s="28">
        <f>'Monthly(3%)'!A638</f>
        <v>617</v>
      </c>
      <c r="B631" s="44">
        <f>'Monthly(3%)'!B638</f>
        <v>64040</v>
      </c>
      <c r="C631" s="16">
        <f>'Monthly(3%)'!C638</f>
        <v>0</v>
      </c>
      <c r="D631" s="16">
        <f>'Monthly(3%)'!E638</f>
        <v>0</v>
      </c>
      <c r="E631" s="16">
        <f>'Monthly(3%)'!F638</f>
        <v>0</v>
      </c>
      <c r="F631" s="16">
        <f>'Monthly(3%)'!J638</f>
        <v>0</v>
      </c>
      <c r="G631" s="16">
        <f>'Monthly(3%)'!K638</f>
        <v>0</v>
      </c>
    </row>
    <row r="632" spans="1:7" hidden="1" x14ac:dyDescent="0.25">
      <c r="A632" s="28">
        <f>'Monthly(3%)'!A639</f>
        <v>618</v>
      </c>
      <c r="B632" s="44">
        <f>'Monthly(3%)'!B639</f>
        <v>64071</v>
      </c>
      <c r="C632" s="16">
        <f>'Monthly(3%)'!C639</f>
        <v>0</v>
      </c>
      <c r="D632" s="16">
        <f>'Monthly(3%)'!E639</f>
        <v>0</v>
      </c>
      <c r="E632" s="16">
        <f>'Monthly(3%)'!F639</f>
        <v>0</v>
      </c>
      <c r="F632" s="16">
        <f>'Monthly(3%)'!J639</f>
        <v>0</v>
      </c>
      <c r="G632" s="16">
        <f>'Monthly(3%)'!K639</f>
        <v>0</v>
      </c>
    </row>
    <row r="633" spans="1:7" hidden="1" x14ac:dyDescent="0.25">
      <c r="A633" s="28">
        <f>'Monthly(3%)'!A640</f>
        <v>619</v>
      </c>
      <c r="B633" s="44">
        <f>'Monthly(3%)'!B640</f>
        <v>64101</v>
      </c>
      <c r="C633" s="16">
        <f>'Monthly(3%)'!C640</f>
        <v>0</v>
      </c>
      <c r="D633" s="16">
        <f>'Monthly(3%)'!E640</f>
        <v>0</v>
      </c>
      <c r="E633" s="16">
        <f>'Monthly(3%)'!F640</f>
        <v>0</v>
      </c>
      <c r="F633" s="16">
        <f>'Monthly(3%)'!J640</f>
        <v>0</v>
      </c>
      <c r="G633" s="16">
        <f>'Monthly(3%)'!K640</f>
        <v>0</v>
      </c>
    </row>
    <row r="634" spans="1:7" hidden="1" x14ac:dyDescent="0.25">
      <c r="A634" s="28">
        <f>'Monthly(3%)'!A641</f>
        <v>620</v>
      </c>
      <c r="B634" s="44">
        <f>'Monthly(3%)'!B641</f>
        <v>64132</v>
      </c>
      <c r="C634" s="16">
        <f>'Monthly(3%)'!C641</f>
        <v>0</v>
      </c>
      <c r="D634" s="16">
        <f>'Monthly(3%)'!E641</f>
        <v>0</v>
      </c>
      <c r="E634" s="16">
        <f>'Monthly(3%)'!F641</f>
        <v>0</v>
      </c>
      <c r="F634" s="16">
        <f>'Monthly(3%)'!J641</f>
        <v>0</v>
      </c>
      <c r="G634" s="16">
        <f>'Monthly(3%)'!K641</f>
        <v>0</v>
      </c>
    </row>
    <row r="635" spans="1:7" hidden="1" x14ac:dyDescent="0.25">
      <c r="A635" s="28">
        <f>'Monthly(3%)'!A642</f>
        <v>621</v>
      </c>
      <c r="B635" s="44">
        <f>'Monthly(3%)'!B642</f>
        <v>64163</v>
      </c>
      <c r="C635" s="16">
        <f>'Monthly(3%)'!C642</f>
        <v>0</v>
      </c>
      <c r="D635" s="16">
        <f>'Monthly(3%)'!E642</f>
        <v>0</v>
      </c>
      <c r="E635" s="16">
        <f>'Monthly(3%)'!F642</f>
        <v>0</v>
      </c>
      <c r="F635" s="16">
        <f>'Monthly(3%)'!J642</f>
        <v>0</v>
      </c>
      <c r="G635" s="16">
        <f>'Monthly(3%)'!K642</f>
        <v>0</v>
      </c>
    </row>
    <row r="636" spans="1:7" hidden="1" x14ac:dyDescent="0.25">
      <c r="A636" s="28">
        <f>'Monthly(3%)'!A643</f>
        <v>622</v>
      </c>
      <c r="B636" s="44">
        <f>'Monthly(3%)'!B643</f>
        <v>64193</v>
      </c>
      <c r="C636" s="16">
        <f>'Monthly(3%)'!C643</f>
        <v>0</v>
      </c>
      <c r="D636" s="16">
        <f>'Monthly(3%)'!E643</f>
        <v>0</v>
      </c>
      <c r="E636" s="16">
        <f>'Monthly(3%)'!F643</f>
        <v>0</v>
      </c>
      <c r="F636" s="16">
        <f>'Monthly(3%)'!J643</f>
        <v>0</v>
      </c>
      <c r="G636" s="16">
        <f>'Monthly(3%)'!K643</f>
        <v>0</v>
      </c>
    </row>
    <row r="637" spans="1:7" hidden="1" x14ac:dyDescent="0.25">
      <c r="A637" s="28">
        <f>'Monthly(3%)'!A644</f>
        <v>623</v>
      </c>
      <c r="B637" s="44">
        <f>'Monthly(3%)'!B644</f>
        <v>64224</v>
      </c>
      <c r="C637" s="16">
        <f>'Monthly(3%)'!C644</f>
        <v>0</v>
      </c>
      <c r="D637" s="16">
        <f>'Monthly(3%)'!E644</f>
        <v>0</v>
      </c>
      <c r="E637" s="16">
        <f>'Monthly(3%)'!F644</f>
        <v>0</v>
      </c>
      <c r="F637" s="16">
        <f>'Monthly(3%)'!J644</f>
        <v>0</v>
      </c>
      <c r="G637" s="16">
        <f>'Monthly(3%)'!K644</f>
        <v>0</v>
      </c>
    </row>
    <row r="638" spans="1:7" hidden="1" x14ac:dyDescent="0.25">
      <c r="A638" s="28">
        <f>'Monthly(3%)'!A645</f>
        <v>624</v>
      </c>
      <c r="B638" s="44">
        <f>'Monthly(3%)'!B645</f>
        <v>64254</v>
      </c>
      <c r="C638" s="16">
        <f>'Monthly(3%)'!C645</f>
        <v>0</v>
      </c>
      <c r="D638" s="16">
        <f>'Monthly(3%)'!E645</f>
        <v>0</v>
      </c>
      <c r="E638" s="16">
        <f>'Monthly(3%)'!F645</f>
        <v>0</v>
      </c>
      <c r="F638" s="16">
        <f>'Monthly(3%)'!J645</f>
        <v>0</v>
      </c>
      <c r="G638" s="16">
        <f>'Monthly(3%)'!K645</f>
        <v>0</v>
      </c>
    </row>
    <row r="639" spans="1:7" hidden="1" x14ac:dyDescent="0.25">
      <c r="A639" s="28">
        <f>'Monthly(3%)'!A646</f>
        <v>625</v>
      </c>
      <c r="B639" s="44">
        <f>'Monthly(3%)'!B646</f>
        <v>64285</v>
      </c>
      <c r="C639" s="16">
        <f>'Monthly(3%)'!C646</f>
        <v>0</v>
      </c>
      <c r="D639" s="16">
        <f>'Monthly(3%)'!E646</f>
        <v>0</v>
      </c>
      <c r="E639" s="16">
        <f>'Monthly(3%)'!F646</f>
        <v>0</v>
      </c>
      <c r="F639" s="16">
        <f>'Monthly(3%)'!J646</f>
        <v>0</v>
      </c>
      <c r="G639" s="16">
        <f>'Monthly(3%)'!K646</f>
        <v>0</v>
      </c>
    </row>
    <row r="640" spans="1:7" hidden="1" x14ac:dyDescent="0.25">
      <c r="A640" s="28">
        <f>'Monthly(3%)'!A647</f>
        <v>626</v>
      </c>
      <c r="B640" s="44">
        <f>'Monthly(3%)'!B647</f>
        <v>64316</v>
      </c>
      <c r="C640" s="16">
        <f>'Monthly(3%)'!C647</f>
        <v>0</v>
      </c>
      <c r="D640" s="16">
        <f>'Monthly(3%)'!E647</f>
        <v>0</v>
      </c>
      <c r="E640" s="16">
        <f>'Monthly(3%)'!F647</f>
        <v>0</v>
      </c>
      <c r="F640" s="16">
        <f>'Monthly(3%)'!J647</f>
        <v>0</v>
      </c>
      <c r="G640" s="16">
        <f>'Monthly(3%)'!K647</f>
        <v>0</v>
      </c>
    </row>
    <row r="641" spans="1:7" hidden="1" x14ac:dyDescent="0.25">
      <c r="A641" s="28">
        <f>'Monthly(3%)'!A648</f>
        <v>627</v>
      </c>
      <c r="B641" s="44">
        <f>'Monthly(3%)'!B648</f>
        <v>64345</v>
      </c>
      <c r="C641" s="16">
        <f>'Monthly(3%)'!C648</f>
        <v>0</v>
      </c>
      <c r="D641" s="16">
        <f>'Monthly(3%)'!E648</f>
        <v>0</v>
      </c>
      <c r="E641" s="16">
        <f>'Monthly(3%)'!F648</f>
        <v>0</v>
      </c>
      <c r="F641" s="16">
        <f>'Monthly(3%)'!J648</f>
        <v>0</v>
      </c>
      <c r="G641" s="16">
        <f>'Monthly(3%)'!K648</f>
        <v>0</v>
      </c>
    </row>
    <row r="642" spans="1:7" hidden="1" x14ac:dyDescent="0.25">
      <c r="A642" s="28">
        <f>'Monthly(3%)'!A649</f>
        <v>628</v>
      </c>
      <c r="B642" s="44">
        <f>'Monthly(3%)'!B649</f>
        <v>64376</v>
      </c>
      <c r="C642" s="16">
        <f>'Monthly(3%)'!C649</f>
        <v>0</v>
      </c>
      <c r="D642" s="16">
        <f>'Monthly(3%)'!E649</f>
        <v>0</v>
      </c>
      <c r="E642" s="16">
        <f>'Monthly(3%)'!F649</f>
        <v>0</v>
      </c>
      <c r="F642" s="16">
        <f>'Monthly(3%)'!J649</f>
        <v>0</v>
      </c>
      <c r="G642" s="16">
        <f>'Monthly(3%)'!K649</f>
        <v>0</v>
      </c>
    </row>
    <row r="643" spans="1:7" hidden="1" x14ac:dyDescent="0.25">
      <c r="A643" s="28">
        <f>'Monthly(3%)'!A650</f>
        <v>629</v>
      </c>
      <c r="B643" s="44">
        <f>'Monthly(3%)'!B650</f>
        <v>64406</v>
      </c>
      <c r="C643" s="16">
        <f>'Monthly(3%)'!C650</f>
        <v>0</v>
      </c>
      <c r="D643" s="16">
        <f>'Monthly(3%)'!E650</f>
        <v>0</v>
      </c>
      <c r="E643" s="16">
        <f>'Monthly(3%)'!F650</f>
        <v>0</v>
      </c>
      <c r="F643" s="16">
        <f>'Monthly(3%)'!J650</f>
        <v>0</v>
      </c>
      <c r="G643" s="16">
        <f>'Monthly(3%)'!K650</f>
        <v>0</v>
      </c>
    </row>
    <row r="644" spans="1:7" hidden="1" x14ac:dyDescent="0.25">
      <c r="A644" s="28">
        <f>'Monthly(3%)'!A651</f>
        <v>630</v>
      </c>
      <c r="B644" s="44">
        <f>'Monthly(3%)'!B651</f>
        <v>64437</v>
      </c>
      <c r="C644" s="16">
        <f>'Monthly(3%)'!C651</f>
        <v>0</v>
      </c>
      <c r="D644" s="16">
        <f>'Monthly(3%)'!E651</f>
        <v>0</v>
      </c>
      <c r="E644" s="16">
        <f>'Monthly(3%)'!F651</f>
        <v>0</v>
      </c>
      <c r="F644" s="16">
        <f>'Monthly(3%)'!J651</f>
        <v>0</v>
      </c>
      <c r="G644" s="16">
        <f>'Monthly(3%)'!K651</f>
        <v>0</v>
      </c>
    </row>
    <row r="645" spans="1:7" hidden="1" x14ac:dyDescent="0.25">
      <c r="A645" s="28">
        <f>'Monthly(3%)'!A652</f>
        <v>631</v>
      </c>
      <c r="B645" s="44">
        <f>'Monthly(3%)'!B652</f>
        <v>64467</v>
      </c>
      <c r="C645" s="16">
        <f>'Monthly(3%)'!C652</f>
        <v>0</v>
      </c>
      <c r="D645" s="16">
        <f>'Monthly(3%)'!E652</f>
        <v>0</v>
      </c>
      <c r="E645" s="16">
        <f>'Monthly(3%)'!F652</f>
        <v>0</v>
      </c>
      <c r="F645" s="16">
        <f>'Monthly(3%)'!J652</f>
        <v>0</v>
      </c>
      <c r="G645" s="16">
        <f>'Monthly(3%)'!K652</f>
        <v>0</v>
      </c>
    </row>
    <row r="646" spans="1:7" hidden="1" x14ac:dyDescent="0.25">
      <c r="A646" s="28">
        <f>'Monthly(3%)'!A653</f>
        <v>632</v>
      </c>
      <c r="B646" s="44">
        <f>'Monthly(3%)'!B653</f>
        <v>64498</v>
      </c>
      <c r="C646" s="16">
        <f>'Monthly(3%)'!C653</f>
        <v>0</v>
      </c>
      <c r="D646" s="16">
        <f>'Monthly(3%)'!E653</f>
        <v>0</v>
      </c>
      <c r="E646" s="16">
        <f>'Monthly(3%)'!F653</f>
        <v>0</v>
      </c>
      <c r="F646" s="16">
        <f>'Monthly(3%)'!J653</f>
        <v>0</v>
      </c>
      <c r="G646" s="16">
        <f>'Monthly(3%)'!K653</f>
        <v>0</v>
      </c>
    </row>
    <row r="647" spans="1:7" hidden="1" x14ac:dyDescent="0.25">
      <c r="A647" s="28">
        <f>'Monthly(3%)'!A654</f>
        <v>633</v>
      </c>
      <c r="B647" s="44">
        <f>'Monthly(3%)'!B654</f>
        <v>64529</v>
      </c>
      <c r="C647" s="16">
        <f>'Monthly(3%)'!C654</f>
        <v>0</v>
      </c>
      <c r="D647" s="16">
        <f>'Monthly(3%)'!E654</f>
        <v>0</v>
      </c>
      <c r="E647" s="16">
        <f>'Monthly(3%)'!F654</f>
        <v>0</v>
      </c>
      <c r="F647" s="16">
        <f>'Monthly(3%)'!J654</f>
        <v>0</v>
      </c>
      <c r="G647" s="16">
        <f>'Monthly(3%)'!K654</f>
        <v>0</v>
      </c>
    </row>
    <row r="648" spans="1:7" hidden="1" x14ac:dyDescent="0.25">
      <c r="A648" s="28">
        <f>'Monthly(3%)'!A655</f>
        <v>634</v>
      </c>
      <c r="B648" s="44">
        <f>'Monthly(3%)'!B655</f>
        <v>64559</v>
      </c>
      <c r="C648" s="16">
        <f>'Monthly(3%)'!C655</f>
        <v>0</v>
      </c>
      <c r="D648" s="16">
        <f>'Monthly(3%)'!E655</f>
        <v>0</v>
      </c>
      <c r="E648" s="16">
        <f>'Monthly(3%)'!F655</f>
        <v>0</v>
      </c>
      <c r="F648" s="16">
        <f>'Monthly(3%)'!J655</f>
        <v>0</v>
      </c>
      <c r="G648" s="16">
        <f>'Monthly(3%)'!K655</f>
        <v>0</v>
      </c>
    </row>
    <row r="649" spans="1:7" hidden="1" x14ac:dyDescent="0.25">
      <c r="A649" s="28">
        <f>'Monthly(3%)'!A656</f>
        <v>635</v>
      </c>
      <c r="B649" s="44">
        <f>'Monthly(3%)'!B656</f>
        <v>64590</v>
      </c>
      <c r="C649" s="16">
        <f>'Monthly(3%)'!C656</f>
        <v>0</v>
      </c>
      <c r="D649" s="16">
        <f>'Monthly(3%)'!E656</f>
        <v>0</v>
      </c>
      <c r="E649" s="16">
        <f>'Monthly(3%)'!F656</f>
        <v>0</v>
      </c>
      <c r="F649" s="16">
        <f>'Monthly(3%)'!J656</f>
        <v>0</v>
      </c>
      <c r="G649" s="16">
        <f>'Monthly(3%)'!K656</f>
        <v>0</v>
      </c>
    </row>
    <row r="650" spans="1:7" hidden="1" x14ac:dyDescent="0.25">
      <c r="A650" s="28">
        <f>'Monthly(3%)'!A657</f>
        <v>636</v>
      </c>
      <c r="B650" s="44">
        <f>'Monthly(3%)'!B657</f>
        <v>64620</v>
      </c>
      <c r="C650" s="16">
        <f>'Monthly(3%)'!C657</f>
        <v>0</v>
      </c>
      <c r="D650" s="16">
        <f>'Monthly(3%)'!E657</f>
        <v>0</v>
      </c>
      <c r="E650" s="16">
        <f>'Monthly(3%)'!F657</f>
        <v>0</v>
      </c>
      <c r="F650" s="16">
        <f>'Monthly(3%)'!J657</f>
        <v>0</v>
      </c>
      <c r="G650" s="16">
        <f>'Monthly(3%)'!K657</f>
        <v>0</v>
      </c>
    </row>
    <row r="651" spans="1:7" hidden="1" x14ac:dyDescent="0.25">
      <c r="A651" s="28">
        <f>'Monthly(3%)'!A658</f>
        <v>637</v>
      </c>
      <c r="B651" s="44">
        <f>'Monthly(3%)'!B658</f>
        <v>64651</v>
      </c>
      <c r="C651" s="16">
        <f>'Monthly(3%)'!C658</f>
        <v>0</v>
      </c>
      <c r="D651" s="16">
        <f>'Monthly(3%)'!E658</f>
        <v>0</v>
      </c>
      <c r="E651" s="16">
        <f>'Monthly(3%)'!F658</f>
        <v>0</v>
      </c>
      <c r="F651" s="16">
        <f>'Monthly(3%)'!J658</f>
        <v>0</v>
      </c>
      <c r="G651" s="16">
        <f>'Monthly(3%)'!K658</f>
        <v>0</v>
      </c>
    </row>
    <row r="652" spans="1:7" hidden="1" x14ac:dyDescent="0.25">
      <c r="A652" s="28">
        <f>'Monthly(3%)'!A659</f>
        <v>638</v>
      </c>
      <c r="B652" s="44">
        <f>'Monthly(3%)'!B659</f>
        <v>64682</v>
      </c>
      <c r="C652" s="16">
        <f>'Monthly(3%)'!C659</f>
        <v>0</v>
      </c>
      <c r="D652" s="16">
        <f>'Monthly(3%)'!E659</f>
        <v>0</v>
      </c>
      <c r="E652" s="16">
        <f>'Monthly(3%)'!F659</f>
        <v>0</v>
      </c>
      <c r="F652" s="16">
        <f>'Monthly(3%)'!J659</f>
        <v>0</v>
      </c>
      <c r="G652" s="16">
        <f>'Monthly(3%)'!K659</f>
        <v>0</v>
      </c>
    </row>
    <row r="653" spans="1:7" hidden="1" x14ac:dyDescent="0.25">
      <c r="A653" s="28">
        <f>'Monthly(3%)'!A660</f>
        <v>639</v>
      </c>
      <c r="B653" s="44">
        <f>'Monthly(3%)'!B660</f>
        <v>64710</v>
      </c>
      <c r="C653" s="16">
        <f>'Monthly(3%)'!C660</f>
        <v>0</v>
      </c>
      <c r="D653" s="16">
        <f>'Monthly(3%)'!E660</f>
        <v>0</v>
      </c>
      <c r="E653" s="16">
        <f>'Monthly(3%)'!F660</f>
        <v>0</v>
      </c>
      <c r="F653" s="16">
        <f>'Monthly(3%)'!J660</f>
        <v>0</v>
      </c>
      <c r="G653" s="16">
        <f>'Monthly(3%)'!K660</f>
        <v>0</v>
      </c>
    </row>
    <row r="654" spans="1:7" hidden="1" x14ac:dyDescent="0.25">
      <c r="A654" s="28">
        <f>'Monthly(3%)'!A661</f>
        <v>640</v>
      </c>
      <c r="B654" s="44">
        <f>'Monthly(3%)'!B661</f>
        <v>64741</v>
      </c>
      <c r="C654" s="16">
        <f>'Monthly(3%)'!C661</f>
        <v>0</v>
      </c>
      <c r="D654" s="16">
        <f>'Monthly(3%)'!E661</f>
        <v>0</v>
      </c>
      <c r="E654" s="16">
        <f>'Monthly(3%)'!F661</f>
        <v>0</v>
      </c>
      <c r="F654" s="16">
        <f>'Monthly(3%)'!J661</f>
        <v>0</v>
      </c>
      <c r="G654" s="16">
        <f>'Monthly(3%)'!K661</f>
        <v>0</v>
      </c>
    </row>
    <row r="655" spans="1:7" hidden="1" x14ac:dyDescent="0.25">
      <c r="A655" s="28">
        <f>'Monthly(3%)'!A662</f>
        <v>641</v>
      </c>
      <c r="B655" s="44">
        <f>'Monthly(3%)'!B662</f>
        <v>64771</v>
      </c>
      <c r="C655" s="16">
        <f>'Monthly(3%)'!C662</f>
        <v>0</v>
      </c>
      <c r="D655" s="16">
        <f>'Monthly(3%)'!E662</f>
        <v>0</v>
      </c>
      <c r="E655" s="16">
        <f>'Monthly(3%)'!F662</f>
        <v>0</v>
      </c>
      <c r="F655" s="16">
        <f>'Monthly(3%)'!J662</f>
        <v>0</v>
      </c>
      <c r="G655" s="16">
        <f>'Monthly(3%)'!K662</f>
        <v>0</v>
      </c>
    </row>
    <row r="656" spans="1:7" hidden="1" x14ac:dyDescent="0.25">
      <c r="A656" s="28">
        <f>'Monthly(3%)'!A663</f>
        <v>642</v>
      </c>
      <c r="B656" s="44">
        <f>'Monthly(3%)'!B663</f>
        <v>64802</v>
      </c>
      <c r="C656" s="16">
        <f>'Monthly(3%)'!C663</f>
        <v>0</v>
      </c>
      <c r="D656" s="16">
        <f>'Monthly(3%)'!E663</f>
        <v>0</v>
      </c>
      <c r="E656" s="16">
        <f>'Monthly(3%)'!F663</f>
        <v>0</v>
      </c>
      <c r="F656" s="16">
        <f>'Monthly(3%)'!J663</f>
        <v>0</v>
      </c>
      <c r="G656" s="16">
        <f>'Monthly(3%)'!K663</f>
        <v>0</v>
      </c>
    </row>
    <row r="657" spans="1:7" hidden="1" x14ac:dyDescent="0.25">
      <c r="A657" s="28">
        <f>'Monthly(3%)'!A664</f>
        <v>643</v>
      </c>
      <c r="B657" s="44">
        <f>'Monthly(3%)'!B664</f>
        <v>64832</v>
      </c>
      <c r="C657" s="16">
        <f>'Monthly(3%)'!C664</f>
        <v>0</v>
      </c>
      <c r="D657" s="16">
        <f>'Monthly(3%)'!E664</f>
        <v>0</v>
      </c>
      <c r="E657" s="16">
        <f>'Monthly(3%)'!F664</f>
        <v>0</v>
      </c>
      <c r="F657" s="16">
        <f>'Monthly(3%)'!J664</f>
        <v>0</v>
      </c>
      <c r="G657" s="16">
        <f>'Monthly(3%)'!K664</f>
        <v>0</v>
      </c>
    </row>
    <row r="658" spans="1:7" hidden="1" x14ac:dyDescent="0.25">
      <c r="A658" s="28">
        <f>'Monthly(3%)'!A665</f>
        <v>644</v>
      </c>
      <c r="B658" s="44">
        <f>'Monthly(3%)'!B665</f>
        <v>64863</v>
      </c>
      <c r="C658" s="16">
        <f>'Monthly(3%)'!C665</f>
        <v>0</v>
      </c>
      <c r="D658" s="16">
        <f>'Monthly(3%)'!E665</f>
        <v>0</v>
      </c>
      <c r="E658" s="16">
        <f>'Monthly(3%)'!F665</f>
        <v>0</v>
      </c>
      <c r="F658" s="16">
        <f>'Monthly(3%)'!J665</f>
        <v>0</v>
      </c>
      <c r="G658" s="16">
        <f>'Monthly(3%)'!K665</f>
        <v>0</v>
      </c>
    </row>
    <row r="659" spans="1:7" hidden="1" x14ac:dyDescent="0.25">
      <c r="A659" s="28">
        <f>'Monthly(3%)'!A666</f>
        <v>645</v>
      </c>
      <c r="B659" s="44">
        <f>'Monthly(3%)'!B666</f>
        <v>64894</v>
      </c>
      <c r="C659" s="16">
        <f>'Monthly(3%)'!C666</f>
        <v>0</v>
      </c>
      <c r="D659" s="16">
        <f>'Monthly(3%)'!E666</f>
        <v>0</v>
      </c>
      <c r="E659" s="16">
        <f>'Monthly(3%)'!F666</f>
        <v>0</v>
      </c>
      <c r="F659" s="16">
        <f>'Monthly(3%)'!J666</f>
        <v>0</v>
      </c>
      <c r="G659" s="16">
        <f>'Monthly(3%)'!K666</f>
        <v>0</v>
      </c>
    </row>
    <row r="660" spans="1:7" hidden="1" x14ac:dyDescent="0.25">
      <c r="A660" s="28">
        <f>'Monthly(3%)'!A667</f>
        <v>646</v>
      </c>
      <c r="B660" s="44">
        <f>'Monthly(3%)'!B667</f>
        <v>64924</v>
      </c>
      <c r="C660" s="16">
        <f>'Monthly(3%)'!C667</f>
        <v>0</v>
      </c>
      <c r="D660" s="16">
        <f>'Monthly(3%)'!E667</f>
        <v>0</v>
      </c>
      <c r="E660" s="16">
        <f>'Monthly(3%)'!F667</f>
        <v>0</v>
      </c>
      <c r="F660" s="16">
        <f>'Monthly(3%)'!J667</f>
        <v>0</v>
      </c>
      <c r="G660" s="16">
        <f>'Monthly(3%)'!K667</f>
        <v>0</v>
      </c>
    </row>
    <row r="661" spans="1:7" hidden="1" x14ac:dyDescent="0.25">
      <c r="A661" s="28">
        <f>'Monthly(3%)'!A668</f>
        <v>647</v>
      </c>
      <c r="B661" s="44">
        <f>'Monthly(3%)'!B668</f>
        <v>64955</v>
      </c>
      <c r="C661" s="16">
        <f>'Monthly(3%)'!C668</f>
        <v>0</v>
      </c>
      <c r="D661" s="16">
        <f>'Monthly(3%)'!E668</f>
        <v>0</v>
      </c>
      <c r="E661" s="16">
        <f>'Monthly(3%)'!F668</f>
        <v>0</v>
      </c>
      <c r="F661" s="16">
        <f>'Monthly(3%)'!J668</f>
        <v>0</v>
      </c>
      <c r="G661" s="16">
        <f>'Monthly(3%)'!K668</f>
        <v>0</v>
      </c>
    </row>
    <row r="662" spans="1:7" hidden="1" x14ac:dyDescent="0.25">
      <c r="A662" s="28">
        <f>'Monthly(3%)'!A669</f>
        <v>648</v>
      </c>
      <c r="B662" s="44">
        <f>'Monthly(3%)'!B669</f>
        <v>64985</v>
      </c>
      <c r="C662" s="16">
        <f>'Monthly(3%)'!C669</f>
        <v>0</v>
      </c>
      <c r="D662" s="16">
        <f>'Monthly(3%)'!E669</f>
        <v>0</v>
      </c>
      <c r="E662" s="16">
        <f>'Monthly(3%)'!F669</f>
        <v>0</v>
      </c>
      <c r="F662" s="16">
        <f>'Monthly(3%)'!J669</f>
        <v>0</v>
      </c>
      <c r="G662" s="16">
        <f>'Monthly(3%)'!K669</f>
        <v>0</v>
      </c>
    </row>
    <row r="663" spans="1:7" hidden="1" x14ac:dyDescent="0.25">
      <c r="A663" s="28">
        <f>'Monthly(3%)'!A670</f>
        <v>649</v>
      </c>
      <c r="B663" s="44">
        <f>'Monthly(3%)'!B670</f>
        <v>65016</v>
      </c>
      <c r="C663" s="16">
        <f>'Monthly(3%)'!C670</f>
        <v>0</v>
      </c>
      <c r="D663" s="16">
        <f>'Monthly(3%)'!E670</f>
        <v>0</v>
      </c>
      <c r="E663" s="16">
        <f>'Monthly(3%)'!F670</f>
        <v>0</v>
      </c>
      <c r="F663" s="16">
        <f>'Monthly(3%)'!J670</f>
        <v>0</v>
      </c>
      <c r="G663" s="16">
        <f>'Monthly(3%)'!K670</f>
        <v>0</v>
      </c>
    </row>
    <row r="664" spans="1:7" hidden="1" x14ac:dyDescent="0.25">
      <c r="A664" s="28">
        <f>'Monthly(3%)'!A671</f>
        <v>650</v>
      </c>
      <c r="B664" s="44">
        <f>'Monthly(3%)'!B671</f>
        <v>65047</v>
      </c>
      <c r="C664" s="16">
        <f>'Monthly(3%)'!C671</f>
        <v>0</v>
      </c>
      <c r="D664" s="16">
        <f>'Monthly(3%)'!E671</f>
        <v>0</v>
      </c>
      <c r="E664" s="16">
        <f>'Monthly(3%)'!F671</f>
        <v>0</v>
      </c>
      <c r="F664" s="16">
        <f>'Monthly(3%)'!J671</f>
        <v>0</v>
      </c>
      <c r="G664" s="16">
        <f>'Monthly(3%)'!K671</f>
        <v>0</v>
      </c>
    </row>
    <row r="665" spans="1:7" hidden="1" x14ac:dyDescent="0.25">
      <c r="A665" s="28">
        <f>'Monthly(3%)'!A672</f>
        <v>651</v>
      </c>
      <c r="B665" s="44">
        <f>'Monthly(3%)'!B672</f>
        <v>65075</v>
      </c>
      <c r="C665" s="16">
        <f>'Monthly(3%)'!C672</f>
        <v>0</v>
      </c>
      <c r="D665" s="16">
        <f>'Monthly(3%)'!E672</f>
        <v>0</v>
      </c>
      <c r="E665" s="16">
        <f>'Monthly(3%)'!F672</f>
        <v>0</v>
      </c>
      <c r="F665" s="16">
        <f>'Monthly(3%)'!J672</f>
        <v>0</v>
      </c>
      <c r="G665" s="16">
        <f>'Monthly(3%)'!K672</f>
        <v>0</v>
      </c>
    </row>
    <row r="666" spans="1:7" hidden="1" x14ac:dyDescent="0.25">
      <c r="A666" s="28">
        <f>'Monthly(3%)'!A673</f>
        <v>652</v>
      </c>
      <c r="B666" s="44">
        <f>'Monthly(3%)'!B673</f>
        <v>65106</v>
      </c>
      <c r="C666" s="16">
        <f>'Monthly(3%)'!C673</f>
        <v>0</v>
      </c>
      <c r="D666" s="16">
        <f>'Monthly(3%)'!E673</f>
        <v>0</v>
      </c>
      <c r="E666" s="16">
        <f>'Monthly(3%)'!F673</f>
        <v>0</v>
      </c>
      <c r="F666" s="16">
        <f>'Monthly(3%)'!J673</f>
        <v>0</v>
      </c>
      <c r="G666" s="16">
        <f>'Monthly(3%)'!K673</f>
        <v>0</v>
      </c>
    </row>
    <row r="667" spans="1:7" hidden="1" x14ac:dyDescent="0.25">
      <c r="A667" s="28">
        <f>'Monthly(3%)'!A674</f>
        <v>653</v>
      </c>
      <c r="B667" s="44">
        <f>'Monthly(3%)'!B674</f>
        <v>65136</v>
      </c>
      <c r="C667" s="16">
        <f>'Monthly(3%)'!C674</f>
        <v>0</v>
      </c>
      <c r="D667" s="16">
        <f>'Monthly(3%)'!E674</f>
        <v>0</v>
      </c>
      <c r="E667" s="16">
        <f>'Monthly(3%)'!F674</f>
        <v>0</v>
      </c>
      <c r="F667" s="16">
        <f>'Monthly(3%)'!J674</f>
        <v>0</v>
      </c>
      <c r="G667" s="16">
        <f>'Monthly(3%)'!K674</f>
        <v>0</v>
      </c>
    </row>
    <row r="668" spans="1:7" hidden="1" x14ac:dyDescent="0.25">
      <c r="A668" s="28">
        <f>'Monthly(3%)'!A675</f>
        <v>654</v>
      </c>
      <c r="B668" s="44">
        <f>'Monthly(3%)'!B675</f>
        <v>65167</v>
      </c>
      <c r="C668" s="16">
        <f>'Monthly(3%)'!C675</f>
        <v>0</v>
      </c>
      <c r="D668" s="16">
        <f>'Monthly(3%)'!E675</f>
        <v>0</v>
      </c>
      <c r="E668" s="16">
        <f>'Monthly(3%)'!F675</f>
        <v>0</v>
      </c>
      <c r="F668" s="16">
        <f>'Monthly(3%)'!J675</f>
        <v>0</v>
      </c>
      <c r="G668" s="16">
        <f>'Monthly(3%)'!K675</f>
        <v>0</v>
      </c>
    </row>
    <row r="669" spans="1:7" hidden="1" x14ac:dyDescent="0.25">
      <c r="A669" s="28">
        <f>'Monthly(3%)'!A676</f>
        <v>655</v>
      </c>
      <c r="B669" s="44">
        <f>'Monthly(3%)'!B676</f>
        <v>65197</v>
      </c>
      <c r="C669" s="16">
        <f>'Monthly(3%)'!C676</f>
        <v>0</v>
      </c>
      <c r="D669" s="16">
        <f>'Monthly(3%)'!E676</f>
        <v>0</v>
      </c>
      <c r="E669" s="16">
        <f>'Monthly(3%)'!F676</f>
        <v>0</v>
      </c>
      <c r="F669" s="16">
        <f>'Monthly(3%)'!J676</f>
        <v>0</v>
      </c>
      <c r="G669" s="16">
        <f>'Monthly(3%)'!K676</f>
        <v>0</v>
      </c>
    </row>
    <row r="670" spans="1:7" hidden="1" x14ac:dyDescent="0.25">
      <c r="A670" s="28">
        <f>'Monthly(3%)'!A677</f>
        <v>656</v>
      </c>
      <c r="B670" s="44">
        <f>'Monthly(3%)'!B677</f>
        <v>65228</v>
      </c>
      <c r="C670" s="16">
        <f>'Monthly(3%)'!C677</f>
        <v>0</v>
      </c>
      <c r="D670" s="16">
        <f>'Monthly(3%)'!E677</f>
        <v>0</v>
      </c>
      <c r="E670" s="16">
        <f>'Monthly(3%)'!F677</f>
        <v>0</v>
      </c>
      <c r="F670" s="16">
        <f>'Monthly(3%)'!J677</f>
        <v>0</v>
      </c>
      <c r="G670" s="16">
        <f>'Monthly(3%)'!K677</f>
        <v>0</v>
      </c>
    </row>
    <row r="671" spans="1:7" hidden="1" x14ac:dyDescent="0.25">
      <c r="A671" s="28">
        <f>'Monthly(3%)'!A678</f>
        <v>657</v>
      </c>
      <c r="B671" s="44">
        <f>'Monthly(3%)'!B678</f>
        <v>65259</v>
      </c>
      <c r="C671" s="16">
        <f>'Monthly(3%)'!C678</f>
        <v>0</v>
      </c>
      <c r="D671" s="16">
        <f>'Monthly(3%)'!E678</f>
        <v>0</v>
      </c>
      <c r="E671" s="16">
        <f>'Monthly(3%)'!F678</f>
        <v>0</v>
      </c>
      <c r="F671" s="16">
        <f>'Monthly(3%)'!J678</f>
        <v>0</v>
      </c>
      <c r="G671" s="16">
        <f>'Monthly(3%)'!K678</f>
        <v>0</v>
      </c>
    </row>
    <row r="672" spans="1:7" hidden="1" x14ac:dyDescent="0.25">
      <c r="A672" s="28">
        <f>'Monthly(3%)'!A679</f>
        <v>658</v>
      </c>
      <c r="B672" s="44">
        <f>'Monthly(3%)'!B679</f>
        <v>65289</v>
      </c>
      <c r="C672" s="16">
        <f>'Monthly(3%)'!C679</f>
        <v>0</v>
      </c>
      <c r="D672" s="16">
        <f>'Monthly(3%)'!E679</f>
        <v>0</v>
      </c>
      <c r="E672" s="16">
        <f>'Monthly(3%)'!F679</f>
        <v>0</v>
      </c>
      <c r="F672" s="16">
        <f>'Monthly(3%)'!J679</f>
        <v>0</v>
      </c>
      <c r="G672" s="16">
        <f>'Monthly(3%)'!K679</f>
        <v>0</v>
      </c>
    </row>
    <row r="673" spans="1:7" hidden="1" x14ac:dyDescent="0.25">
      <c r="A673" s="28">
        <f>'Monthly(3%)'!A680</f>
        <v>659</v>
      </c>
      <c r="B673" s="44">
        <f>'Monthly(3%)'!B680</f>
        <v>65320</v>
      </c>
      <c r="C673" s="16">
        <f>'Monthly(3%)'!C680</f>
        <v>0</v>
      </c>
      <c r="D673" s="16">
        <f>'Monthly(3%)'!E680</f>
        <v>0</v>
      </c>
      <c r="E673" s="16">
        <f>'Monthly(3%)'!F680</f>
        <v>0</v>
      </c>
      <c r="F673" s="16">
        <f>'Monthly(3%)'!J680</f>
        <v>0</v>
      </c>
      <c r="G673" s="16">
        <f>'Monthly(3%)'!K680</f>
        <v>0</v>
      </c>
    </row>
    <row r="674" spans="1:7" hidden="1" x14ac:dyDescent="0.25">
      <c r="A674" s="28">
        <f>'Monthly(3%)'!A681</f>
        <v>660</v>
      </c>
      <c r="B674" s="44">
        <f>'Monthly(3%)'!B681</f>
        <v>65350</v>
      </c>
      <c r="C674" s="16">
        <f>'Monthly(3%)'!C681</f>
        <v>0</v>
      </c>
      <c r="D674" s="16">
        <f>'Monthly(3%)'!E681</f>
        <v>0</v>
      </c>
      <c r="E674" s="16">
        <f>'Monthly(3%)'!F681</f>
        <v>0</v>
      </c>
      <c r="F674" s="16">
        <f>'Monthly(3%)'!J681</f>
        <v>0</v>
      </c>
      <c r="G674" s="16">
        <f>'Monthly(3%)'!K681</f>
        <v>0</v>
      </c>
    </row>
    <row r="675" spans="1:7" hidden="1" x14ac:dyDescent="0.25">
      <c r="A675" s="28">
        <f>'Monthly(3%)'!A682</f>
        <v>661</v>
      </c>
      <c r="B675" s="44">
        <f>'Monthly(3%)'!B682</f>
        <v>65381</v>
      </c>
      <c r="C675" s="16">
        <f>'Monthly(3%)'!C682</f>
        <v>0</v>
      </c>
      <c r="D675" s="16">
        <f>'Monthly(3%)'!E682</f>
        <v>0</v>
      </c>
      <c r="E675" s="16">
        <f>'Monthly(3%)'!F682</f>
        <v>0</v>
      </c>
      <c r="F675" s="16">
        <f>'Monthly(3%)'!J682</f>
        <v>0</v>
      </c>
      <c r="G675" s="16">
        <f>'Monthly(3%)'!K682</f>
        <v>0</v>
      </c>
    </row>
    <row r="676" spans="1:7" hidden="1" x14ac:dyDescent="0.25">
      <c r="A676" s="28">
        <f>'Monthly(3%)'!A683</f>
        <v>662</v>
      </c>
      <c r="B676" s="44">
        <f>'Monthly(3%)'!B683</f>
        <v>65412</v>
      </c>
      <c r="C676" s="16">
        <f>'Monthly(3%)'!C683</f>
        <v>0</v>
      </c>
      <c r="D676" s="16">
        <f>'Monthly(3%)'!E683</f>
        <v>0</v>
      </c>
      <c r="E676" s="16">
        <f>'Monthly(3%)'!F683</f>
        <v>0</v>
      </c>
      <c r="F676" s="16">
        <f>'Monthly(3%)'!J683</f>
        <v>0</v>
      </c>
      <c r="G676" s="16">
        <f>'Monthly(3%)'!K683</f>
        <v>0</v>
      </c>
    </row>
    <row r="677" spans="1:7" hidden="1" x14ac:dyDescent="0.25">
      <c r="A677" s="28">
        <f>'Monthly(3%)'!A684</f>
        <v>663</v>
      </c>
      <c r="B677" s="44">
        <f>'Monthly(3%)'!B684</f>
        <v>65440</v>
      </c>
      <c r="C677" s="16">
        <f>'Monthly(3%)'!C684</f>
        <v>0</v>
      </c>
      <c r="D677" s="16">
        <f>'Monthly(3%)'!E684</f>
        <v>0</v>
      </c>
      <c r="E677" s="16">
        <f>'Monthly(3%)'!F684</f>
        <v>0</v>
      </c>
      <c r="F677" s="16">
        <f>'Monthly(3%)'!J684</f>
        <v>0</v>
      </c>
      <c r="G677" s="16">
        <f>'Monthly(3%)'!K684</f>
        <v>0</v>
      </c>
    </row>
    <row r="678" spans="1:7" hidden="1" x14ac:dyDescent="0.25">
      <c r="A678" s="28">
        <f>'Monthly(3%)'!A685</f>
        <v>664</v>
      </c>
      <c r="B678" s="44">
        <f>'Monthly(3%)'!B685</f>
        <v>65471</v>
      </c>
      <c r="C678" s="16">
        <f>'Monthly(3%)'!C685</f>
        <v>0</v>
      </c>
      <c r="D678" s="16">
        <f>'Monthly(3%)'!E685</f>
        <v>0</v>
      </c>
      <c r="E678" s="16">
        <f>'Monthly(3%)'!F685</f>
        <v>0</v>
      </c>
      <c r="F678" s="16">
        <f>'Monthly(3%)'!J685</f>
        <v>0</v>
      </c>
      <c r="G678" s="16">
        <f>'Monthly(3%)'!K685</f>
        <v>0</v>
      </c>
    </row>
    <row r="679" spans="1:7" hidden="1" x14ac:dyDescent="0.25">
      <c r="A679" s="28">
        <f>'Monthly(3%)'!A686</f>
        <v>665</v>
      </c>
      <c r="B679" s="44">
        <f>'Monthly(3%)'!B686</f>
        <v>65501</v>
      </c>
      <c r="C679" s="16">
        <f>'Monthly(3%)'!C686</f>
        <v>0</v>
      </c>
      <c r="D679" s="16">
        <f>'Monthly(3%)'!E686</f>
        <v>0</v>
      </c>
      <c r="E679" s="16">
        <f>'Monthly(3%)'!F686</f>
        <v>0</v>
      </c>
      <c r="F679" s="16">
        <f>'Monthly(3%)'!J686</f>
        <v>0</v>
      </c>
      <c r="G679" s="16">
        <f>'Monthly(3%)'!K686</f>
        <v>0</v>
      </c>
    </row>
    <row r="680" spans="1:7" hidden="1" x14ac:dyDescent="0.25">
      <c r="A680" s="28">
        <f>'Monthly(3%)'!A687</f>
        <v>666</v>
      </c>
      <c r="B680" s="44">
        <f>'Monthly(3%)'!B687</f>
        <v>65532</v>
      </c>
      <c r="C680" s="16">
        <f>'Monthly(3%)'!C687</f>
        <v>0</v>
      </c>
      <c r="D680" s="16">
        <f>'Monthly(3%)'!E687</f>
        <v>0</v>
      </c>
      <c r="E680" s="16">
        <f>'Monthly(3%)'!F687</f>
        <v>0</v>
      </c>
      <c r="F680" s="16">
        <f>'Monthly(3%)'!J687</f>
        <v>0</v>
      </c>
      <c r="G680" s="16">
        <f>'Monthly(3%)'!K687</f>
        <v>0</v>
      </c>
    </row>
    <row r="681" spans="1:7" hidden="1" x14ac:dyDescent="0.25">
      <c r="A681" s="28">
        <f>'Monthly(3%)'!A688</f>
        <v>667</v>
      </c>
      <c r="B681" s="44">
        <f>'Monthly(3%)'!B688</f>
        <v>65562</v>
      </c>
      <c r="C681" s="16">
        <f>'Monthly(3%)'!C688</f>
        <v>0</v>
      </c>
      <c r="D681" s="16">
        <f>'Monthly(3%)'!E688</f>
        <v>0</v>
      </c>
      <c r="E681" s="16">
        <f>'Monthly(3%)'!F688</f>
        <v>0</v>
      </c>
      <c r="F681" s="16">
        <f>'Monthly(3%)'!J688</f>
        <v>0</v>
      </c>
      <c r="G681" s="16">
        <f>'Monthly(3%)'!K688</f>
        <v>0</v>
      </c>
    </row>
    <row r="682" spans="1:7" hidden="1" x14ac:dyDescent="0.25">
      <c r="A682" s="28">
        <f>'Monthly(3%)'!A689</f>
        <v>668</v>
      </c>
      <c r="B682" s="44">
        <f>'Monthly(3%)'!B689</f>
        <v>65593</v>
      </c>
      <c r="C682" s="16">
        <f>'Monthly(3%)'!C689</f>
        <v>0</v>
      </c>
      <c r="D682" s="16">
        <f>'Monthly(3%)'!E689</f>
        <v>0</v>
      </c>
      <c r="E682" s="16">
        <f>'Monthly(3%)'!F689</f>
        <v>0</v>
      </c>
      <c r="F682" s="16">
        <f>'Monthly(3%)'!J689</f>
        <v>0</v>
      </c>
      <c r="G682" s="16">
        <f>'Monthly(3%)'!K689</f>
        <v>0</v>
      </c>
    </row>
    <row r="683" spans="1:7" hidden="1" x14ac:dyDescent="0.25">
      <c r="A683" s="28">
        <f>'Monthly(3%)'!A690</f>
        <v>669</v>
      </c>
      <c r="B683" s="44">
        <f>'Monthly(3%)'!B690</f>
        <v>65624</v>
      </c>
      <c r="C683" s="16">
        <f>'Monthly(3%)'!C690</f>
        <v>0</v>
      </c>
      <c r="D683" s="16">
        <f>'Monthly(3%)'!E690</f>
        <v>0</v>
      </c>
      <c r="E683" s="16">
        <f>'Monthly(3%)'!F690</f>
        <v>0</v>
      </c>
      <c r="F683" s="16">
        <f>'Monthly(3%)'!J690</f>
        <v>0</v>
      </c>
      <c r="G683" s="16">
        <f>'Monthly(3%)'!K690</f>
        <v>0</v>
      </c>
    </row>
    <row r="684" spans="1:7" hidden="1" x14ac:dyDescent="0.25">
      <c r="A684" s="28">
        <f>'Monthly(3%)'!A691</f>
        <v>670</v>
      </c>
      <c r="B684" s="44">
        <f>'Monthly(3%)'!B691</f>
        <v>65654</v>
      </c>
      <c r="C684" s="16">
        <f>'Monthly(3%)'!C691</f>
        <v>0</v>
      </c>
      <c r="D684" s="16">
        <f>'Monthly(3%)'!E691</f>
        <v>0</v>
      </c>
      <c r="E684" s="16">
        <f>'Monthly(3%)'!F691</f>
        <v>0</v>
      </c>
      <c r="F684" s="16">
        <f>'Monthly(3%)'!J691</f>
        <v>0</v>
      </c>
      <c r="G684" s="16">
        <f>'Monthly(3%)'!K691</f>
        <v>0</v>
      </c>
    </row>
    <row r="685" spans="1:7" hidden="1" x14ac:dyDescent="0.25">
      <c r="A685" s="28">
        <f>'Monthly(3%)'!A692</f>
        <v>671</v>
      </c>
      <c r="B685" s="44">
        <f>'Monthly(3%)'!B692</f>
        <v>65685</v>
      </c>
      <c r="C685" s="16">
        <f>'Monthly(3%)'!C692</f>
        <v>0</v>
      </c>
      <c r="D685" s="16">
        <f>'Monthly(3%)'!E692</f>
        <v>0</v>
      </c>
      <c r="E685" s="16">
        <f>'Monthly(3%)'!F692</f>
        <v>0</v>
      </c>
      <c r="F685" s="16">
        <f>'Monthly(3%)'!J692</f>
        <v>0</v>
      </c>
      <c r="G685" s="16">
        <f>'Monthly(3%)'!K692</f>
        <v>0</v>
      </c>
    </row>
    <row r="686" spans="1:7" hidden="1" x14ac:dyDescent="0.25">
      <c r="A686" s="28">
        <f>'Monthly(3%)'!A693</f>
        <v>672</v>
      </c>
      <c r="B686" s="44">
        <f>'Monthly(3%)'!B693</f>
        <v>65715</v>
      </c>
      <c r="C686" s="16">
        <f>'Monthly(3%)'!C693</f>
        <v>0</v>
      </c>
      <c r="D686" s="16">
        <f>'Monthly(3%)'!E693</f>
        <v>0</v>
      </c>
      <c r="E686" s="16">
        <f>'Monthly(3%)'!F693</f>
        <v>0</v>
      </c>
      <c r="F686" s="16">
        <f>'Monthly(3%)'!J693</f>
        <v>0</v>
      </c>
      <c r="G686" s="16">
        <f>'Monthly(3%)'!K693</f>
        <v>0</v>
      </c>
    </row>
    <row r="687" spans="1:7" hidden="1" x14ac:dyDescent="0.25">
      <c r="A687" s="28">
        <f>'Monthly(3%)'!A694</f>
        <v>673</v>
      </c>
      <c r="B687" s="44">
        <f>'Monthly(3%)'!B694</f>
        <v>65746</v>
      </c>
      <c r="C687" s="16">
        <f>'Monthly(3%)'!C694</f>
        <v>0</v>
      </c>
      <c r="D687" s="16">
        <f>'Monthly(3%)'!E694</f>
        <v>0</v>
      </c>
      <c r="E687" s="16">
        <f>'Monthly(3%)'!F694</f>
        <v>0</v>
      </c>
      <c r="F687" s="16">
        <f>'Monthly(3%)'!J694</f>
        <v>0</v>
      </c>
      <c r="G687" s="16">
        <f>'Monthly(3%)'!K694</f>
        <v>0</v>
      </c>
    </row>
    <row r="688" spans="1:7" hidden="1" x14ac:dyDescent="0.25">
      <c r="A688" s="28">
        <f>'Monthly(3%)'!A695</f>
        <v>674</v>
      </c>
      <c r="B688" s="44">
        <f>'Monthly(3%)'!B695</f>
        <v>65777</v>
      </c>
      <c r="C688" s="16">
        <f>'Monthly(3%)'!C695</f>
        <v>0</v>
      </c>
      <c r="D688" s="16">
        <f>'Monthly(3%)'!E695</f>
        <v>0</v>
      </c>
      <c r="E688" s="16">
        <f>'Monthly(3%)'!F695</f>
        <v>0</v>
      </c>
      <c r="F688" s="16">
        <f>'Monthly(3%)'!J695</f>
        <v>0</v>
      </c>
      <c r="G688" s="16">
        <f>'Monthly(3%)'!K695</f>
        <v>0</v>
      </c>
    </row>
    <row r="689" spans="1:7" hidden="1" x14ac:dyDescent="0.25">
      <c r="A689" s="28">
        <f>'Monthly(3%)'!A696</f>
        <v>675</v>
      </c>
      <c r="B689" s="44">
        <f>'Monthly(3%)'!B696</f>
        <v>65806</v>
      </c>
      <c r="C689" s="16">
        <f>'Monthly(3%)'!C696</f>
        <v>0</v>
      </c>
      <c r="D689" s="16">
        <f>'Monthly(3%)'!E696</f>
        <v>0</v>
      </c>
      <c r="E689" s="16">
        <f>'Monthly(3%)'!F696</f>
        <v>0</v>
      </c>
      <c r="F689" s="16">
        <f>'Monthly(3%)'!J696</f>
        <v>0</v>
      </c>
      <c r="G689" s="16">
        <f>'Monthly(3%)'!K696</f>
        <v>0</v>
      </c>
    </row>
    <row r="690" spans="1:7" hidden="1" x14ac:dyDescent="0.25">
      <c r="A690" s="28">
        <f>'Monthly(3%)'!A697</f>
        <v>676</v>
      </c>
      <c r="B690" s="44">
        <f>'Monthly(3%)'!B697</f>
        <v>65837</v>
      </c>
      <c r="C690" s="16">
        <f>'Monthly(3%)'!C697</f>
        <v>0</v>
      </c>
      <c r="D690" s="16">
        <f>'Monthly(3%)'!E697</f>
        <v>0</v>
      </c>
      <c r="E690" s="16">
        <f>'Monthly(3%)'!F697</f>
        <v>0</v>
      </c>
      <c r="F690" s="16">
        <f>'Monthly(3%)'!J697</f>
        <v>0</v>
      </c>
      <c r="G690" s="16">
        <f>'Monthly(3%)'!K697</f>
        <v>0</v>
      </c>
    </row>
    <row r="691" spans="1:7" hidden="1" x14ac:dyDescent="0.25">
      <c r="A691" s="28">
        <f>'Monthly(3%)'!A698</f>
        <v>677</v>
      </c>
      <c r="B691" s="44">
        <f>'Monthly(3%)'!B698</f>
        <v>65867</v>
      </c>
      <c r="C691" s="16">
        <f>'Monthly(3%)'!C698</f>
        <v>0</v>
      </c>
      <c r="D691" s="16">
        <f>'Monthly(3%)'!E698</f>
        <v>0</v>
      </c>
      <c r="E691" s="16">
        <f>'Monthly(3%)'!F698</f>
        <v>0</v>
      </c>
      <c r="F691" s="16">
        <f>'Monthly(3%)'!J698</f>
        <v>0</v>
      </c>
      <c r="G691" s="16">
        <f>'Monthly(3%)'!K698</f>
        <v>0</v>
      </c>
    </row>
    <row r="692" spans="1:7" hidden="1" x14ac:dyDescent="0.25">
      <c r="A692" s="28">
        <f>'Monthly(3%)'!A699</f>
        <v>678</v>
      </c>
      <c r="B692" s="44">
        <f>'Monthly(3%)'!B699</f>
        <v>65898</v>
      </c>
      <c r="C692" s="16">
        <f>'Monthly(3%)'!C699</f>
        <v>0</v>
      </c>
      <c r="D692" s="16">
        <f>'Monthly(3%)'!E699</f>
        <v>0</v>
      </c>
      <c r="E692" s="16">
        <f>'Monthly(3%)'!F699</f>
        <v>0</v>
      </c>
      <c r="F692" s="16">
        <f>'Monthly(3%)'!J699</f>
        <v>0</v>
      </c>
      <c r="G692" s="16">
        <f>'Monthly(3%)'!K699</f>
        <v>0</v>
      </c>
    </row>
    <row r="693" spans="1:7" hidden="1" x14ac:dyDescent="0.25">
      <c r="A693" s="28">
        <f>'Monthly(3%)'!A700</f>
        <v>679</v>
      </c>
      <c r="B693" s="44">
        <f>'Monthly(3%)'!B700</f>
        <v>65928</v>
      </c>
      <c r="C693" s="16">
        <f>'Monthly(3%)'!C700</f>
        <v>0</v>
      </c>
      <c r="D693" s="16">
        <f>'Monthly(3%)'!E700</f>
        <v>0</v>
      </c>
      <c r="E693" s="16">
        <f>'Monthly(3%)'!F700</f>
        <v>0</v>
      </c>
      <c r="F693" s="16">
        <f>'Monthly(3%)'!J700</f>
        <v>0</v>
      </c>
      <c r="G693" s="16">
        <f>'Monthly(3%)'!K700</f>
        <v>0</v>
      </c>
    </row>
    <row r="694" spans="1:7" hidden="1" x14ac:dyDescent="0.25">
      <c r="A694" s="28">
        <f>'Monthly(3%)'!A701</f>
        <v>680</v>
      </c>
      <c r="B694" s="44">
        <f>'Monthly(3%)'!B701</f>
        <v>65959</v>
      </c>
      <c r="C694" s="16">
        <f>'Monthly(3%)'!C701</f>
        <v>0</v>
      </c>
      <c r="D694" s="16">
        <f>'Monthly(3%)'!E701</f>
        <v>0</v>
      </c>
      <c r="E694" s="16">
        <f>'Monthly(3%)'!F701</f>
        <v>0</v>
      </c>
      <c r="F694" s="16">
        <f>'Monthly(3%)'!J701</f>
        <v>0</v>
      </c>
      <c r="G694" s="16">
        <f>'Monthly(3%)'!K701</f>
        <v>0</v>
      </c>
    </row>
    <row r="695" spans="1:7" hidden="1" x14ac:dyDescent="0.25">
      <c r="A695" s="28">
        <f>'Monthly(3%)'!A702</f>
        <v>681</v>
      </c>
      <c r="B695" s="44">
        <f>'Monthly(3%)'!B702</f>
        <v>65990</v>
      </c>
      <c r="C695" s="16">
        <f>'Monthly(3%)'!C702</f>
        <v>0</v>
      </c>
      <c r="D695" s="16">
        <f>'Monthly(3%)'!E702</f>
        <v>0</v>
      </c>
      <c r="E695" s="16">
        <f>'Monthly(3%)'!F702</f>
        <v>0</v>
      </c>
      <c r="F695" s="16">
        <f>'Monthly(3%)'!J702</f>
        <v>0</v>
      </c>
      <c r="G695" s="16">
        <f>'Monthly(3%)'!K702</f>
        <v>0</v>
      </c>
    </row>
    <row r="696" spans="1:7" hidden="1" x14ac:dyDescent="0.25">
      <c r="A696" s="28">
        <f>'Monthly(3%)'!A703</f>
        <v>682</v>
      </c>
      <c r="B696" s="44">
        <f>'Monthly(3%)'!B703</f>
        <v>66020</v>
      </c>
      <c r="C696" s="16">
        <f>'Monthly(3%)'!C703</f>
        <v>0</v>
      </c>
      <c r="D696" s="16">
        <f>'Monthly(3%)'!E703</f>
        <v>0</v>
      </c>
      <c r="E696" s="16">
        <f>'Monthly(3%)'!F703</f>
        <v>0</v>
      </c>
      <c r="F696" s="16">
        <f>'Monthly(3%)'!J703</f>
        <v>0</v>
      </c>
      <c r="G696" s="16">
        <f>'Monthly(3%)'!K703</f>
        <v>0</v>
      </c>
    </row>
    <row r="697" spans="1:7" hidden="1" x14ac:dyDescent="0.25">
      <c r="A697" s="28">
        <f>'Monthly(3%)'!A704</f>
        <v>683</v>
      </c>
      <c r="B697" s="44">
        <f>'Monthly(3%)'!B704</f>
        <v>66051</v>
      </c>
      <c r="C697" s="16">
        <f>'Monthly(3%)'!C704</f>
        <v>0</v>
      </c>
      <c r="D697" s="16">
        <f>'Monthly(3%)'!E704</f>
        <v>0</v>
      </c>
      <c r="E697" s="16">
        <f>'Monthly(3%)'!F704</f>
        <v>0</v>
      </c>
      <c r="F697" s="16">
        <f>'Monthly(3%)'!J704</f>
        <v>0</v>
      </c>
      <c r="G697" s="16">
        <f>'Monthly(3%)'!K704</f>
        <v>0</v>
      </c>
    </row>
    <row r="698" spans="1:7" hidden="1" x14ac:dyDescent="0.25">
      <c r="A698" s="28">
        <f>'Monthly(3%)'!A705</f>
        <v>684</v>
      </c>
      <c r="B698" s="44">
        <f>'Monthly(3%)'!B705</f>
        <v>66081</v>
      </c>
      <c r="C698" s="16">
        <f>'Monthly(3%)'!C705</f>
        <v>0</v>
      </c>
      <c r="D698" s="16">
        <f>'Monthly(3%)'!E705</f>
        <v>0</v>
      </c>
      <c r="E698" s="16">
        <f>'Monthly(3%)'!F705</f>
        <v>0</v>
      </c>
      <c r="F698" s="16">
        <f>'Monthly(3%)'!J705</f>
        <v>0</v>
      </c>
      <c r="G698" s="16">
        <f>'Monthly(3%)'!K705</f>
        <v>0</v>
      </c>
    </row>
    <row r="699" spans="1:7" hidden="1" x14ac:dyDescent="0.25">
      <c r="A699" s="28">
        <f>'Monthly(3%)'!A706</f>
        <v>685</v>
      </c>
      <c r="B699" s="44">
        <f>'Monthly(3%)'!B706</f>
        <v>66112</v>
      </c>
      <c r="C699" s="16">
        <f>'Monthly(3%)'!C706</f>
        <v>0</v>
      </c>
      <c r="D699" s="16">
        <f>'Monthly(3%)'!E706</f>
        <v>0</v>
      </c>
      <c r="E699" s="16">
        <f>'Monthly(3%)'!F706</f>
        <v>0</v>
      </c>
      <c r="F699" s="16">
        <f>'Monthly(3%)'!J706</f>
        <v>0</v>
      </c>
      <c r="G699" s="16">
        <f>'Monthly(3%)'!K706</f>
        <v>0</v>
      </c>
    </row>
    <row r="700" spans="1:7" hidden="1" x14ac:dyDescent="0.25">
      <c r="A700" s="28">
        <f>'Monthly(3%)'!A707</f>
        <v>686</v>
      </c>
      <c r="B700" s="44">
        <f>'Monthly(3%)'!B707</f>
        <v>66143</v>
      </c>
      <c r="C700" s="16">
        <f>'Monthly(3%)'!C707</f>
        <v>0</v>
      </c>
      <c r="D700" s="16">
        <f>'Monthly(3%)'!E707</f>
        <v>0</v>
      </c>
      <c r="E700" s="16">
        <f>'Monthly(3%)'!F707</f>
        <v>0</v>
      </c>
      <c r="F700" s="16">
        <f>'Monthly(3%)'!J707</f>
        <v>0</v>
      </c>
      <c r="G700" s="16">
        <f>'Monthly(3%)'!K707</f>
        <v>0</v>
      </c>
    </row>
    <row r="701" spans="1:7" hidden="1" x14ac:dyDescent="0.25">
      <c r="A701" s="28">
        <f>'Monthly(3%)'!A708</f>
        <v>687</v>
      </c>
      <c r="B701" s="44">
        <f>'Monthly(3%)'!B708</f>
        <v>66171</v>
      </c>
      <c r="C701" s="16">
        <f>'Monthly(3%)'!C708</f>
        <v>0</v>
      </c>
      <c r="D701" s="16">
        <f>'Monthly(3%)'!E708</f>
        <v>0</v>
      </c>
      <c r="E701" s="16">
        <f>'Monthly(3%)'!F708</f>
        <v>0</v>
      </c>
      <c r="F701" s="16">
        <f>'Monthly(3%)'!J708</f>
        <v>0</v>
      </c>
      <c r="G701" s="16">
        <f>'Monthly(3%)'!K708</f>
        <v>0</v>
      </c>
    </row>
    <row r="702" spans="1:7" hidden="1" x14ac:dyDescent="0.25">
      <c r="A702" s="28">
        <f>'Monthly(3%)'!A709</f>
        <v>688</v>
      </c>
      <c r="B702" s="44">
        <f>'Monthly(3%)'!B709</f>
        <v>66202</v>
      </c>
      <c r="C702" s="16">
        <f>'Monthly(3%)'!C709</f>
        <v>0</v>
      </c>
      <c r="D702" s="16">
        <f>'Monthly(3%)'!E709</f>
        <v>0</v>
      </c>
      <c r="E702" s="16">
        <f>'Monthly(3%)'!F709</f>
        <v>0</v>
      </c>
      <c r="F702" s="16">
        <f>'Monthly(3%)'!J709</f>
        <v>0</v>
      </c>
      <c r="G702" s="16">
        <f>'Monthly(3%)'!K709</f>
        <v>0</v>
      </c>
    </row>
    <row r="703" spans="1:7" hidden="1" x14ac:dyDescent="0.25">
      <c r="A703" s="28">
        <f>'Monthly(3%)'!A710</f>
        <v>689</v>
      </c>
      <c r="B703" s="44">
        <f>'Monthly(3%)'!B710</f>
        <v>66232</v>
      </c>
      <c r="C703" s="16">
        <f>'Monthly(3%)'!C710</f>
        <v>0</v>
      </c>
      <c r="D703" s="16">
        <f>'Monthly(3%)'!E710</f>
        <v>0</v>
      </c>
      <c r="E703" s="16">
        <f>'Monthly(3%)'!F710</f>
        <v>0</v>
      </c>
      <c r="F703" s="16">
        <f>'Monthly(3%)'!J710</f>
        <v>0</v>
      </c>
      <c r="G703" s="16">
        <f>'Monthly(3%)'!K710</f>
        <v>0</v>
      </c>
    </row>
    <row r="704" spans="1:7" hidden="1" x14ac:dyDescent="0.25">
      <c r="A704" s="28">
        <f>'Monthly(3%)'!A711</f>
        <v>690</v>
      </c>
      <c r="B704" s="44">
        <f>'Monthly(3%)'!B711</f>
        <v>66263</v>
      </c>
      <c r="C704" s="16">
        <f>'Monthly(3%)'!C711</f>
        <v>0</v>
      </c>
      <c r="D704" s="16">
        <f>'Monthly(3%)'!E711</f>
        <v>0</v>
      </c>
      <c r="E704" s="16">
        <f>'Monthly(3%)'!F711</f>
        <v>0</v>
      </c>
      <c r="F704" s="16">
        <f>'Monthly(3%)'!J711</f>
        <v>0</v>
      </c>
      <c r="G704" s="16">
        <f>'Monthly(3%)'!K711</f>
        <v>0</v>
      </c>
    </row>
    <row r="705" spans="1:7" hidden="1" x14ac:dyDescent="0.25">
      <c r="A705" s="28">
        <f>'Monthly(3%)'!A712</f>
        <v>691</v>
      </c>
      <c r="B705" s="44">
        <f>'Monthly(3%)'!B712</f>
        <v>66293</v>
      </c>
      <c r="C705" s="16">
        <f>'Monthly(3%)'!C712</f>
        <v>0</v>
      </c>
      <c r="D705" s="16">
        <f>'Monthly(3%)'!E712</f>
        <v>0</v>
      </c>
      <c r="E705" s="16">
        <f>'Monthly(3%)'!F712</f>
        <v>0</v>
      </c>
      <c r="F705" s="16">
        <f>'Monthly(3%)'!J712</f>
        <v>0</v>
      </c>
      <c r="G705" s="16">
        <f>'Monthly(3%)'!K712</f>
        <v>0</v>
      </c>
    </row>
    <row r="706" spans="1:7" hidden="1" x14ac:dyDescent="0.25">
      <c r="A706" s="28">
        <f>'Monthly(3%)'!A713</f>
        <v>692</v>
      </c>
      <c r="B706" s="44">
        <f>'Monthly(3%)'!B713</f>
        <v>66324</v>
      </c>
      <c r="C706" s="16">
        <f>'Monthly(3%)'!C713</f>
        <v>0</v>
      </c>
      <c r="D706" s="16">
        <f>'Monthly(3%)'!E713</f>
        <v>0</v>
      </c>
      <c r="E706" s="16">
        <f>'Monthly(3%)'!F713</f>
        <v>0</v>
      </c>
      <c r="F706" s="16">
        <f>'Monthly(3%)'!J713</f>
        <v>0</v>
      </c>
      <c r="G706" s="16">
        <f>'Monthly(3%)'!K713</f>
        <v>0</v>
      </c>
    </row>
    <row r="707" spans="1:7" hidden="1" x14ac:dyDescent="0.25">
      <c r="A707" s="28">
        <f>'Monthly(3%)'!A714</f>
        <v>693</v>
      </c>
      <c r="B707" s="44">
        <f>'Monthly(3%)'!B714</f>
        <v>66355</v>
      </c>
      <c r="C707" s="16">
        <f>'Monthly(3%)'!C714</f>
        <v>0</v>
      </c>
      <c r="D707" s="16">
        <f>'Monthly(3%)'!E714</f>
        <v>0</v>
      </c>
      <c r="E707" s="16">
        <f>'Monthly(3%)'!F714</f>
        <v>0</v>
      </c>
      <c r="F707" s="16">
        <f>'Monthly(3%)'!J714</f>
        <v>0</v>
      </c>
      <c r="G707" s="16">
        <f>'Monthly(3%)'!K714</f>
        <v>0</v>
      </c>
    </row>
    <row r="708" spans="1:7" hidden="1" x14ac:dyDescent="0.25">
      <c r="A708" s="28">
        <f>'Monthly(3%)'!A715</f>
        <v>694</v>
      </c>
      <c r="B708" s="44">
        <f>'Monthly(3%)'!B715</f>
        <v>66385</v>
      </c>
      <c r="C708" s="16">
        <f>'Monthly(3%)'!C715</f>
        <v>0</v>
      </c>
      <c r="D708" s="16">
        <f>'Monthly(3%)'!E715</f>
        <v>0</v>
      </c>
      <c r="E708" s="16">
        <f>'Monthly(3%)'!F715</f>
        <v>0</v>
      </c>
      <c r="F708" s="16">
        <f>'Monthly(3%)'!J715</f>
        <v>0</v>
      </c>
      <c r="G708" s="16">
        <f>'Monthly(3%)'!K715</f>
        <v>0</v>
      </c>
    </row>
    <row r="709" spans="1:7" hidden="1" x14ac:dyDescent="0.25">
      <c r="A709" s="28">
        <f>'Monthly(3%)'!A716</f>
        <v>695</v>
      </c>
      <c r="B709" s="44">
        <f>'Monthly(3%)'!B716</f>
        <v>66416</v>
      </c>
      <c r="C709" s="16">
        <f>'Monthly(3%)'!C716</f>
        <v>0</v>
      </c>
      <c r="D709" s="16">
        <f>'Monthly(3%)'!E716</f>
        <v>0</v>
      </c>
      <c r="E709" s="16">
        <f>'Monthly(3%)'!F716</f>
        <v>0</v>
      </c>
      <c r="F709" s="16">
        <f>'Monthly(3%)'!J716</f>
        <v>0</v>
      </c>
      <c r="G709" s="16">
        <f>'Monthly(3%)'!K716</f>
        <v>0</v>
      </c>
    </row>
    <row r="710" spans="1:7" hidden="1" x14ac:dyDescent="0.25">
      <c r="A710" s="28">
        <f>'Monthly(3%)'!A717</f>
        <v>696</v>
      </c>
      <c r="B710" s="44">
        <f>'Monthly(3%)'!B717</f>
        <v>66446</v>
      </c>
      <c r="C710" s="16">
        <f>'Monthly(3%)'!C717</f>
        <v>0</v>
      </c>
      <c r="D710" s="16">
        <f>'Monthly(3%)'!E717</f>
        <v>0</v>
      </c>
      <c r="E710" s="16">
        <f>'Monthly(3%)'!F717</f>
        <v>0</v>
      </c>
      <c r="F710" s="16">
        <f>'Monthly(3%)'!J717</f>
        <v>0</v>
      </c>
      <c r="G710" s="16">
        <f>'Monthly(3%)'!K717</f>
        <v>0</v>
      </c>
    </row>
    <row r="711" spans="1:7" hidden="1" x14ac:dyDescent="0.25">
      <c r="A711" s="28">
        <f>'Monthly(3%)'!A718</f>
        <v>697</v>
      </c>
      <c r="B711" s="44">
        <f>'Monthly(3%)'!B718</f>
        <v>66477</v>
      </c>
      <c r="C711" s="16">
        <f>'Monthly(3%)'!C718</f>
        <v>0</v>
      </c>
      <c r="D711" s="16">
        <f>'Monthly(3%)'!E718</f>
        <v>0</v>
      </c>
      <c r="E711" s="16">
        <f>'Monthly(3%)'!F718</f>
        <v>0</v>
      </c>
      <c r="F711" s="16">
        <f>'Monthly(3%)'!J718</f>
        <v>0</v>
      </c>
      <c r="G711" s="16">
        <f>'Monthly(3%)'!K718</f>
        <v>0</v>
      </c>
    </row>
    <row r="712" spans="1:7" hidden="1" x14ac:dyDescent="0.25">
      <c r="A712" s="28">
        <f>'Monthly(3%)'!A719</f>
        <v>698</v>
      </c>
      <c r="B712" s="44">
        <f>'Monthly(3%)'!B719</f>
        <v>66508</v>
      </c>
      <c r="C712" s="16">
        <f>'Monthly(3%)'!C719</f>
        <v>0</v>
      </c>
      <c r="D712" s="16">
        <f>'Monthly(3%)'!E719</f>
        <v>0</v>
      </c>
      <c r="E712" s="16">
        <f>'Monthly(3%)'!F719</f>
        <v>0</v>
      </c>
      <c r="F712" s="16">
        <f>'Monthly(3%)'!J719</f>
        <v>0</v>
      </c>
      <c r="G712" s="16">
        <f>'Monthly(3%)'!K719</f>
        <v>0</v>
      </c>
    </row>
    <row r="713" spans="1:7" hidden="1" x14ac:dyDescent="0.25">
      <c r="A713" s="28">
        <f>'Monthly(3%)'!A720</f>
        <v>699</v>
      </c>
      <c r="B713" s="44">
        <f>'Monthly(3%)'!B720</f>
        <v>66536</v>
      </c>
      <c r="C713" s="16">
        <f>'Monthly(3%)'!C720</f>
        <v>0</v>
      </c>
      <c r="D713" s="16">
        <f>'Monthly(3%)'!E720</f>
        <v>0</v>
      </c>
      <c r="E713" s="16">
        <f>'Monthly(3%)'!F720</f>
        <v>0</v>
      </c>
      <c r="F713" s="16">
        <f>'Monthly(3%)'!J720</f>
        <v>0</v>
      </c>
      <c r="G713" s="16">
        <f>'Monthly(3%)'!K720</f>
        <v>0</v>
      </c>
    </row>
    <row r="714" spans="1:7" hidden="1" x14ac:dyDescent="0.25">
      <c r="A714" s="28">
        <f>'Monthly(3%)'!A721</f>
        <v>700</v>
      </c>
      <c r="B714" s="44">
        <f>'Monthly(3%)'!B721</f>
        <v>66567</v>
      </c>
      <c r="C714" s="16">
        <f>'Monthly(3%)'!C721</f>
        <v>0</v>
      </c>
      <c r="D714" s="16">
        <f>'Monthly(3%)'!E721</f>
        <v>0</v>
      </c>
      <c r="E714" s="16">
        <f>'Monthly(3%)'!F721</f>
        <v>0</v>
      </c>
      <c r="F714" s="16">
        <f>'Monthly(3%)'!J721</f>
        <v>0</v>
      </c>
      <c r="G714" s="16">
        <f>'Monthly(3%)'!K721</f>
        <v>0</v>
      </c>
    </row>
    <row r="715" spans="1:7" hidden="1" x14ac:dyDescent="0.25">
      <c r="A715" s="28">
        <f>'Monthly(3%)'!A722</f>
        <v>701</v>
      </c>
      <c r="B715" s="44">
        <f>'Monthly(3%)'!B722</f>
        <v>66597</v>
      </c>
      <c r="C715" s="16">
        <f>'Monthly(3%)'!C722</f>
        <v>0</v>
      </c>
      <c r="D715" s="16">
        <f>'Monthly(3%)'!E722</f>
        <v>0</v>
      </c>
      <c r="E715" s="16">
        <f>'Monthly(3%)'!F722</f>
        <v>0</v>
      </c>
      <c r="F715" s="16">
        <f>'Monthly(3%)'!J722</f>
        <v>0</v>
      </c>
      <c r="G715" s="16">
        <f>'Monthly(3%)'!K722</f>
        <v>0</v>
      </c>
    </row>
    <row r="716" spans="1:7" hidden="1" x14ac:dyDescent="0.25">
      <c r="A716" s="28">
        <f>'Monthly(3%)'!A723</f>
        <v>702</v>
      </c>
      <c r="B716" s="44">
        <f>'Monthly(3%)'!B723</f>
        <v>66628</v>
      </c>
      <c r="C716" s="16">
        <f>'Monthly(3%)'!C723</f>
        <v>0</v>
      </c>
      <c r="D716" s="16">
        <f>'Monthly(3%)'!E723</f>
        <v>0</v>
      </c>
      <c r="E716" s="16">
        <f>'Monthly(3%)'!F723</f>
        <v>0</v>
      </c>
      <c r="F716" s="16">
        <f>'Monthly(3%)'!J723</f>
        <v>0</v>
      </c>
      <c r="G716" s="16">
        <f>'Monthly(3%)'!K723</f>
        <v>0</v>
      </c>
    </row>
    <row r="717" spans="1:7" hidden="1" x14ac:dyDescent="0.25">
      <c r="A717" s="28">
        <f>'Monthly(3%)'!A724</f>
        <v>703</v>
      </c>
      <c r="B717" s="44">
        <f>'Monthly(3%)'!B724</f>
        <v>66658</v>
      </c>
      <c r="C717" s="16">
        <f>'Monthly(3%)'!C724</f>
        <v>0</v>
      </c>
      <c r="D717" s="16">
        <f>'Monthly(3%)'!E724</f>
        <v>0</v>
      </c>
      <c r="E717" s="16">
        <f>'Monthly(3%)'!F724</f>
        <v>0</v>
      </c>
      <c r="F717" s="16">
        <f>'Monthly(3%)'!J724</f>
        <v>0</v>
      </c>
      <c r="G717" s="16">
        <f>'Monthly(3%)'!K724</f>
        <v>0</v>
      </c>
    </row>
    <row r="718" spans="1:7" hidden="1" x14ac:dyDescent="0.25">
      <c r="A718" s="28">
        <f>'Monthly(3%)'!A725</f>
        <v>704</v>
      </c>
      <c r="B718" s="44">
        <f>'Monthly(3%)'!B725</f>
        <v>66689</v>
      </c>
      <c r="C718" s="16">
        <f>'Monthly(3%)'!C725</f>
        <v>0</v>
      </c>
      <c r="D718" s="16">
        <f>'Monthly(3%)'!E725</f>
        <v>0</v>
      </c>
      <c r="E718" s="16">
        <f>'Monthly(3%)'!F725</f>
        <v>0</v>
      </c>
      <c r="F718" s="16">
        <f>'Monthly(3%)'!J725</f>
        <v>0</v>
      </c>
      <c r="G718" s="16">
        <f>'Monthly(3%)'!K725</f>
        <v>0</v>
      </c>
    </row>
    <row r="719" spans="1:7" hidden="1" x14ac:dyDescent="0.25">
      <c r="A719" s="28">
        <f>'Monthly(3%)'!A726</f>
        <v>705</v>
      </c>
      <c r="B719" s="44">
        <f>'Monthly(3%)'!B726</f>
        <v>66720</v>
      </c>
      <c r="C719" s="16">
        <f>'Monthly(3%)'!C726</f>
        <v>0</v>
      </c>
      <c r="D719" s="16">
        <f>'Monthly(3%)'!E726</f>
        <v>0</v>
      </c>
      <c r="E719" s="16">
        <f>'Monthly(3%)'!F726</f>
        <v>0</v>
      </c>
      <c r="F719" s="16">
        <f>'Monthly(3%)'!J726</f>
        <v>0</v>
      </c>
      <c r="G719" s="16">
        <f>'Monthly(3%)'!K726</f>
        <v>0</v>
      </c>
    </row>
    <row r="720" spans="1:7" hidden="1" x14ac:dyDescent="0.25">
      <c r="A720" s="28">
        <f>'Monthly(3%)'!A727</f>
        <v>706</v>
      </c>
      <c r="B720" s="44">
        <f>'Monthly(3%)'!B727</f>
        <v>66750</v>
      </c>
      <c r="C720" s="16">
        <f>'Monthly(3%)'!C727</f>
        <v>0</v>
      </c>
      <c r="D720" s="16">
        <f>'Monthly(3%)'!E727</f>
        <v>0</v>
      </c>
      <c r="E720" s="16">
        <f>'Monthly(3%)'!F727</f>
        <v>0</v>
      </c>
      <c r="F720" s="16">
        <f>'Monthly(3%)'!J727</f>
        <v>0</v>
      </c>
      <c r="G720" s="16">
        <f>'Monthly(3%)'!K727</f>
        <v>0</v>
      </c>
    </row>
    <row r="721" spans="1:7" hidden="1" x14ac:dyDescent="0.25">
      <c r="A721" s="28">
        <f>'Monthly(3%)'!A728</f>
        <v>707</v>
      </c>
      <c r="B721" s="44">
        <f>'Monthly(3%)'!B728</f>
        <v>66781</v>
      </c>
      <c r="C721" s="16">
        <f>'Monthly(3%)'!C728</f>
        <v>0</v>
      </c>
      <c r="D721" s="16">
        <f>'Monthly(3%)'!E728</f>
        <v>0</v>
      </c>
      <c r="E721" s="16">
        <f>'Monthly(3%)'!F728</f>
        <v>0</v>
      </c>
      <c r="F721" s="16">
        <f>'Monthly(3%)'!J728</f>
        <v>0</v>
      </c>
      <c r="G721" s="16">
        <f>'Monthly(3%)'!K728</f>
        <v>0</v>
      </c>
    </row>
    <row r="722" spans="1:7" hidden="1" x14ac:dyDescent="0.25">
      <c r="A722" s="28">
        <f>'Monthly(3%)'!A729</f>
        <v>708</v>
      </c>
      <c r="B722" s="44">
        <f>'Monthly(3%)'!B729</f>
        <v>66811</v>
      </c>
      <c r="C722" s="16">
        <f>'Monthly(3%)'!C729</f>
        <v>0</v>
      </c>
      <c r="D722" s="16">
        <f>'Monthly(3%)'!E729</f>
        <v>0</v>
      </c>
      <c r="E722" s="16">
        <f>'Monthly(3%)'!F729</f>
        <v>0</v>
      </c>
      <c r="F722" s="16">
        <f>'Monthly(3%)'!J729</f>
        <v>0</v>
      </c>
      <c r="G722" s="16">
        <f>'Monthly(3%)'!K729</f>
        <v>0</v>
      </c>
    </row>
    <row r="723" spans="1:7" hidden="1" x14ac:dyDescent="0.25">
      <c r="A723" s="28">
        <f>'Monthly(3%)'!A730</f>
        <v>709</v>
      </c>
      <c r="B723" s="44">
        <f>'Monthly(3%)'!B730</f>
        <v>66842</v>
      </c>
      <c r="C723" s="16">
        <f>'Monthly(3%)'!C730</f>
        <v>0</v>
      </c>
      <c r="D723" s="16">
        <f>'Monthly(3%)'!E730</f>
        <v>0</v>
      </c>
      <c r="E723" s="16">
        <f>'Monthly(3%)'!F730</f>
        <v>0</v>
      </c>
      <c r="F723" s="16">
        <f>'Monthly(3%)'!J730</f>
        <v>0</v>
      </c>
      <c r="G723" s="16">
        <f>'Monthly(3%)'!K730</f>
        <v>0</v>
      </c>
    </row>
    <row r="724" spans="1:7" hidden="1" x14ac:dyDescent="0.25">
      <c r="A724" s="28">
        <f>'Monthly(3%)'!A731</f>
        <v>710</v>
      </c>
      <c r="B724" s="44">
        <f>'Monthly(3%)'!B731</f>
        <v>66873</v>
      </c>
      <c r="C724" s="16">
        <f>'Monthly(3%)'!C731</f>
        <v>0</v>
      </c>
      <c r="D724" s="16">
        <f>'Monthly(3%)'!E731</f>
        <v>0</v>
      </c>
      <c r="E724" s="16">
        <f>'Monthly(3%)'!F731</f>
        <v>0</v>
      </c>
      <c r="F724" s="16">
        <f>'Monthly(3%)'!J731</f>
        <v>0</v>
      </c>
      <c r="G724" s="16">
        <f>'Monthly(3%)'!K731</f>
        <v>0</v>
      </c>
    </row>
    <row r="725" spans="1:7" hidden="1" x14ac:dyDescent="0.25">
      <c r="A725" s="28">
        <f>'Monthly(3%)'!A732</f>
        <v>711</v>
      </c>
      <c r="B725" s="44">
        <f>'Monthly(3%)'!B732</f>
        <v>66901</v>
      </c>
      <c r="C725" s="16">
        <f>'Monthly(3%)'!C732</f>
        <v>0</v>
      </c>
      <c r="D725" s="16">
        <f>'Monthly(3%)'!E732</f>
        <v>0</v>
      </c>
      <c r="E725" s="16">
        <f>'Monthly(3%)'!F732</f>
        <v>0</v>
      </c>
      <c r="F725" s="16">
        <f>'Monthly(3%)'!J732</f>
        <v>0</v>
      </c>
      <c r="G725" s="16">
        <f>'Monthly(3%)'!K732</f>
        <v>0</v>
      </c>
    </row>
    <row r="726" spans="1:7" hidden="1" x14ac:dyDescent="0.25">
      <c r="A726" s="28">
        <f>'Monthly(3%)'!A733</f>
        <v>712</v>
      </c>
      <c r="B726" s="44">
        <f>'Monthly(3%)'!B733</f>
        <v>66932</v>
      </c>
      <c r="C726" s="16">
        <f>'Monthly(3%)'!C733</f>
        <v>0</v>
      </c>
      <c r="D726" s="16">
        <f>'Monthly(3%)'!E733</f>
        <v>0</v>
      </c>
      <c r="E726" s="16">
        <f>'Monthly(3%)'!F733</f>
        <v>0</v>
      </c>
      <c r="F726" s="16">
        <f>'Monthly(3%)'!J733</f>
        <v>0</v>
      </c>
      <c r="G726" s="16">
        <f>'Monthly(3%)'!K733</f>
        <v>0</v>
      </c>
    </row>
    <row r="727" spans="1:7" hidden="1" x14ac:dyDescent="0.25">
      <c r="A727" s="28">
        <f>'Monthly(3%)'!A734</f>
        <v>713</v>
      </c>
      <c r="B727" s="44">
        <f>'Monthly(3%)'!B734</f>
        <v>66962</v>
      </c>
      <c r="C727" s="16">
        <f>'Monthly(3%)'!C734</f>
        <v>0</v>
      </c>
      <c r="D727" s="16">
        <f>'Monthly(3%)'!E734</f>
        <v>0</v>
      </c>
      <c r="E727" s="16">
        <f>'Monthly(3%)'!F734</f>
        <v>0</v>
      </c>
      <c r="F727" s="16">
        <f>'Monthly(3%)'!J734</f>
        <v>0</v>
      </c>
      <c r="G727" s="16">
        <f>'Monthly(3%)'!K734</f>
        <v>0</v>
      </c>
    </row>
    <row r="728" spans="1:7" hidden="1" x14ac:dyDescent="0.25">
      <c r="A728" s="28">
        <f>'Monthly(3%)'!A735</f>
        <v>714</v>
      </c>
      <c r="B728" s="44">
        <f>'Monthly(3%)'!B735</f>
        <v>66993</v>
      </c>
      <c r="C728" s="16">
        <f>'Monthly(3%)'!C735</f>
        <v>0</v>
      </c>
      <c r="D728" s="16">
        <f>'Monthly(3%)'!E735</f>
        <v>0</v>
      </c>
      <c r="E728" s="16">
        <f>'Monthly(3%)'!F735</f>
        <v>0</v>
      </c>
      <c r="F728" s="16">
        <f>'Monthly(3%)'!J735</f>
        <v>0</v>
      </c>
      <c r="G728" s="16">
        <f>'Monthly(3%)'!K735</f>
        <v>0</v>
      </c>
    </row>
    <row r="729" spans="1:7" hidden="1" x14ac:dyDescent="0.25">
      <c r="A729" s="28">
        <f>'Monthly(3%)'!A736</f>
        <v>715</v>
      </c>
      <c r="B729" s="44">
        <f>'Monthly(3%)'!B736</f>
        <v>67023</v>
      </c>
      <c r="C729" s="16">
        <f>'Monthly(3%)'!C736</f>
        <v>0</v>
      </c>
      <c r="D729" s="16">
        <f>'Monthly(3%)'!E736</f>
        <v>0</v>
      </c>
      <c r="E729" s="16">
        <f>'Monthly(3%)'!F736</f>
        <v>0</v>
      </c>
      <c r="F729" s="16">
        <f>'Monthly(3%)'!J736</f>
        <v>0</v>
      </c>
      <c r="G729" s="16">
        <f>'Monthly(3%)'!K736</f>
        <v>0</v>
      </c>
    </row>
    <row r="730" spans="1:7" hidden="1" x14ac:dyDescent="0.25">
      <c r="A730" s="28">
        <f>'Monthly(3%)'!A737</f>
        <v>716</v>
      </c>
      <c r="B730" s="44">
        <f>'Monthly(3%)'!B737</f>
        <v>67054</v>
      </c>
      <c r="C730" s="16">
        <f>'Monthly(3%)'!C737</f>
        <v>0</v>
      </c>
      <c r="D730" s="16">
        <f>'Monthly(3%)'!E737</f>
        <v>0</v>
      </c>
      <c r="E730" s="16">
        <f>'Monthly(3%)'!F737</f>
        <v>0</v>
      </c>
      <c r="F730" s="16">
        <f>'Monthly(3%)'!J737</f>
        <v>0</v>
      </c>
      <c r="G730" s="16">
        <f>'Monthly(3%)'!K737</f>
        <v>0</v>
      </c>
    </row>
    <row r="731" spans="1:7" hidden="1" x14ac:dyDescent="0.25">
      <c r="A731" s="28">
        <f>'Monthly(3%)'!A738</f>
        <v>717</v>
      </c>
      <c r="B731" s="44">
        <f>'Monthly(3%)'!B738</f>
        <v>67085</v>
      </c>
      <c r="C731" s="16">
        <f>'Monthly(3%)'!C738</f>
        <v>0</v>
      </c>
      <c r="D731" s="16">
        <f>'Monthly(3%)'!E738</f>
        <v>0</v>
      </c>
      <c r="E731" s="16">
        <f>'Monthly(3%)'!F738</f>
        <v>0</v>
      </c>
      <c r="F731" s="16">
        <f>'Monthly(3%)'!J738</f>
        <v>0</v>
      </c>
      <c r="G731" s="16">
        <f>'Monthly(3%)'!K738</f>
        <v>0</v>
      </c>
    </row>
    <row r="732" spans="1:7" hidden="1" x14ac:dyDescent="0.25">
      <c r="A732" s="28">
        <f>'Monthly(3%)'!A739</f>
        <v>718</v>
      </c>
      <c r="B732" s="44">
        <f>'Monthly(3%)'!B739</f>
        <v>67115</v>
      </c>
      <c r="C732" s="16">
        <f>'Monthly(3%)'!C739</f>
        <v>0</v>
      </c>
      <c r="D732" s="16">
        <f>'Monthly(3%)'!E739</f>
        <v>0</v>
      </c>
      <c r="E732" s="16">
        <f>'Monthly(3%)'!F739</f>
        <v>0</v>
      </c>
      <c r="F732" s="16">
        <f>'Monthly(3%)'!J739</f>
        <v>0</v>
      </c>
      <c r="G732" s="16">
        <f>'Monthly(3%)'!K739</f>
        <v>0</v>
      </c>
    </row>
    <row r="733" spans="1:7" hidden="1" x14ac:dyDescent="0.25">
      <c r="A733" s="28">
        <f>'Monthly(3%)'!A740</f>
        <v>719</v>
      </c>
      <c r="B733" s="44">
        <f>'Monthly(3%)'!B740</f>
        <v>67146</v>
      </c>
      <c r="C733" s="16">
        <f>'Monthly(3%)'!C740</f>
        <v>0</v>
      </c>
      <c r="D733" s="16">
        <f>'Monthly(3%)'!E740</f>
        <v>0</v>
      </c>
      <c r="E733" s="16">
        <f>'Monthly(3%)'!F740</f>
        <v>0</v>
      </c>
      <c r="F733" s="16">
        <f>'Monthly(3%)'!J740</f>
        <v>0</v>
      </c>
      <c r="G733" s="16">
        <f>'Monthly(3%)'!K740</f>
        <v>0</v>
      </c>
    </row>
    <row r="734" spans="1:7" hidden="1" x14ac:dyDescent="0.25">
      <c r="A734" s="28">
        <f>'Monthly(3%)'!A741</f>
        <v>720</v>
      </c>
      <c r="B734" s="44">
        <f>'Monthly(3%)'!B741</f>
        <v>67176</v>
      </c>
      <c r="C734" s="16">
        <f>'Monthly(3%)'!C741</f>
        <v>0</v>
      </c>
      <c r="D734" s="16">
        <f>'Monthly(3%)'!E741</f>
        <v>0</v>
      </c>
      <c r="E734" s="16">
        <f>'Monthly(3%)'!F741</f>
        <v>0</v>
      </c>
      <c r="F734" s="16">
        <f>'Monthly(3%)'!J741</f>
        <v>0</v>
      </c>
      <c r="G734" s="16">
        <f>'Monthly(3%)'!K741</f>
        <v>0</v>
      </c>
    </row>
    <row r="735" spans="1:7" hidden="1" x14ac:dyDescent="0.25">
      <c r="A735" s="28">
        <f>'Monthly(3%)'!A742</f>
        <v>721</v>
      </c>
      <c r="B735" s="44">
        <f>'Monthly(3%)'!B742</f>
        <v>67207</v>
      </c>
      <c r="C735" s="16">
        <f>'Monthly(3%)'!C742</f>
        <v>0</v>
      </c>
      <c r="D735" s="16">
        <f>'Monthly(3%)'!E742</f>
        <v>0</v>
      </c>
      <c r="E735" s="16">
        <f>'Monthly(3%)'!F742</f>
        <v>0</v>
      </c>
      <c r="F735" s="16">
        <f>'Monthly(3%)'!J742</f>
        <v>0</v>
      </c>
      <c r="G735" s="16">
        <f>'Monthly(3%)'!K742</f>
        <v>0</v>
      </c>
    </row>
    <row r="736" spans="1:7" hidden="1" x14ac:dyDescent="0.25">
      <c r="A736" s="28">
        <f>'Monthly(3%)'!A743</f>
        <v>722</v>
      </c>
      <c r="B736" s="44">
        <f>'Monthly(3%)'!B743</f>
        <v>67238</v>
      </c>
      <c r="C736" s="16">
        <f>'Monthly(3%)'!C743</f>
        <v>0</v>
      </c>
      <c r="D736" s="16">
        <f>'Monthly(3%)'!E743</f>
        <v>0</v>
      </c>
      <c r="E736" s="16">
        <f>'Monthly(3%)'!F743</f>
        <v>0</v>
      </c>
      <c r="F736" s="16">
        <f>'Monthly(3%)'!J743</f>
        <v>0</v>
      </c>
      <c r="G736" s="16">
        <f>'Monthly(3%)'!K743</f>
        <v>0</v>
      </c>
    </row>
    <row r="737" spans="1:7" hidden="1" x14ac:dyDescent="0.25">
      <c r="A737" s="28">
        <f>'Monthly(3%)'!A744</f>
        <v>723</v>
      </c>
      <c r="B737" s="44">
        <f>'Monthly(3%)'!B744</f>
        <v>67267</v>
      </c>
      <c r="C737" s="16">
        <f>'Monthly(3%)'!C744</f>
        <v>0</v>
      </c>
      <c r="D737" s="16">
        <f>'Monthly(3%)'!E744</f>
        <v>0</v>
      </c>
      <c r="E737" s="16">
        <f>'Monthly(3%)'!F744</f>
        <v>0</v>
      </c>
      <c r="F737" s="16">
        <f>'Monthly(3%)'!J744</f>
        <v>0</v>
      </c>
      <c r="G737" s="16">
        <f>'Monthly(3%)'!K744</f>
        <v>0</v>
      </c>
    </row>
    <row r="738" spans="1:7" hidden="1" x14ac:dyDescent="0.25">
      <c r="A738" s="28">
        <f>'Monthly(3%)'!A745</f>
        <v>724</v>
      </c>
      <c r="B738" s="44">
        <f>'Monthly(3%)'!B745</f>
        <v>67298</v>
      </c>
      <c r="C738" s="16">
        <f>'Monthly(3%)'!C745</f>
        <v>0</v>
      </c>
      <c r="D738" s="16">
        <f>'Monthly(3%)'!E745</f>
        <v>0</v>
      </c>
      <c r="E738" s="16">
        <f>'Monthly(3%)'!F745</f>
        <v>0</v>
      </c>
      <c r="F738" s="16">
        <f>'Monthly(3%)'!J745</f>
        <v>0</v>
      </c>
      <c r="G738" s="16">
        <f>'Monthly(3%)'!K745</f>
        <v>0</v>
      </c>
    </row>
    <row r="739" spans="1:7" hidden="1" x14ac:dyDescent="0.25">
      <c r="A739" s="28">
        <f>'Monthly(3%)'!A746</f>
        <v>725</v>
      </c>
      <c r="B739" s="44">
        <f>'Monthly(3%)'!B746</f>
        <v>67328</v>
      </c>
      <c r="C739" s="16">
        <f>'Monthly(3%)'!C746</f>
        <v>0</v>
      </c>
      <c r="D739" s="16">
        <f>'Monthly(3%)'!E746</f>
        <v>0</v>
      </c>
      <c r="E739" s="16">
        <f>'Monthly(3%)'!F746</f>
        <v>0</v>
      </c>
      <c r="F739" s="16">
        <f>'Monthly(3%)'!J746</f>
        <v>0</v>
      </c>
      <c r="G739" s="16">
        <f>'Monthly(3%)'!K746</f>
        <v>0</v>
      </c>
    </row>
    <row r="740" spans="1:7" hidden="1" x14ac:dyDescent="0.25">
      <c r="A740" s="28">
        <f>'Monthly(3%)'!A747</f>
        <v>726</v>
      </c>
      <c r="B740" s="44">
        <f>'Monthly(3%)'!B747</f>
        <v>67359</v>
      </c>
      <c r="C740" s="16">
        <f>'Monthly(3%)'!C747</f>
        <v>0</v>
      </c>
      <c r="D740" s="16">
        <f>'Monthly(3%)'!E747</f>
        <v>0</v>
      </c>
      <c r="E740" s="16">
        <f>'Monthly(3%)'!F747</f>
        <v>0</v>
      </c>
      <c r="F740" s="16">
        <f>'Monthly(3%)'!J747</f>
        <v>0</v>
      </c>
      <c r="G740" s="16">
        <f>'Monthly(3%)'!K747</f>
        <v>0</v>
      </c>
    </row>
    <row r="741" spans="1:7" hidden="1" x14ac:dyDescent="0.25">
      <c r="A741" s="28">
        <f>'Monthly(3%)'!A748</f>
        <v>727</v>
      </c>
      <c r="B741" s="44">
        <f>'Monthly(3%)'!B748</f>
        <v>67389</v>
      </c>
      <c r="C741" s="16">
        <f>'Monthly(3%)'!C748</f>
        <v>0</v>
      </c>
      <c r="D741" s="16">
        <f>'Monthly(3%)'!E748</f>
        <v>0</v>
      </c>
      <c r="E741" s="16">
        <f>'Monthly(3%)'!F748</f>
        <v>0</v>
      </c>
      <c r="F741" s="16">
        <f>'Monthly(3%)'!J748</f>
        <v>0</v>
      </c>
      <c r="G741" s="16">
        <f>'Monthly(3%)'!K748</f>
        <v>0</v>
      </c>
    </row>
    <row r="742" spans="1:7" hidden="1" x14ac:dyDescent="0.25">
      <c r="A742" s="28">
        <f>'Monthly(3%)'!A749</f>
        <v>728</v>
      </c>
      <c r="B742" s="44">
        <f>'Monthly(3%)'!B749</f>
        <v>67420</v>
      </c>
      <c r="C742" s="16">
        <f>'Monthly(3%)'!C749</f>
        <v>0</v>
      </c>
      <c r="D742" s="16">
        <f>'Monthly(3%)'!E749</f>
        <v>0</v>
      </c>
      <c r="E742" s="16">
        <f>'Monthly(3%)'!F749</f>
        <v>0</v>
      </c>
      <c r="F742" s="16">
        <f>'Monthly(3%)'!J749</f>
        <v>0</v>
      </c>
      <c r="G742" s="16">
        <f>'Monthly(3%)'!K749</f>
        <v>0</v>
      </c>
    </row>
    <row r="743" spans="1:7" hidden="1" x14ac:dyDescent="0.25">
      <c r="A743" s="28">
        <f>'Monthly(3%)'!A750</f>
        <v>729</v>
      </c>
      <c r="B743" s="44">
        <f>'Monthly(3%)'!B750</f>
        <v>67451</v>
      </c>
      <c r="C743" s="16">
        <f>'Monthly(3%)'!C750</f>
        <v>0</v>
      </c>
      <c r="D743" s="16">
        <f>'Monthly(3%)'!E750</f>
        <v>0</v>
      </c>
      <c r="E743" s="16">
        <f>'Monthly(3%)'!F750</f>
        <v>0</v>
      </c>
      <c r="F743" s="16">
        <f>'Monthly(3%)'!J750</f>
        <v>0</v>
      </c>
      <c r="G743" s="16">
        <f>'Monthly(3%)'!K750</f>
        <v>0</v>
      </c>
    </row>
    <row r="744" spans="1:7" hidden="1" x14ac:dyDescent="0.25">
      <c r="A744" s="28">
        <f>'Monthly(3%)'!A751</f>
        <v>730</v>
      </c>
      <c r="B744" s="44">
        <f>'Monthly(3%)'!B751</f>
        <v>67481</v>
      </c>
      <c r="C744" s="16">
        <f>'Monthly(3%)'!C751</f>
        <v>0</v>
      </c>
      <c r="D744" s="16">
        <f>'Monthly(3%)'!E751</f>
        <v>0</v>
      </c>
      <c r="E744" s="16">
        <f>'Monthly(3%)'!F751</f>
        <v>0</v>
      </c>
      <c r="F744" s="16">
        <f>'Monthly(3%)'!J751</f>
        <v>0</v>
      </c>
      <c r="G744" s="16">
        <f>'Monthly(3%)'!K751</f>
        <v>0</v>
      </c>
    </row>
    <row r="745" spans="1:7" hidden="1" x14ac:dyDescent="0.25">
      <c r="A745" s="28">
        <f>'Monthly(3%)'!A752</f>
        <v>731</v>
      </c>
      <c r="B745" s="44">
        <f>'Monthly(3%)'!B752</f>
        <v>67512</v>
      </c>
      <c r="C745" s="16">
        <f>'Monthly(3%)'!C752</f>
        <v>0</v>
      </c>
      <c r="D745" s="16">
        <f>'Monthly(3%)'!E752</f>
        <v>0</v>
      </c>
      <c r="E745" s="16">
        <f>'Monthly(3%)'!F752</f>
        <v>0</v>
      </c>
      <c r="F745" s="16">
        <f>'Monthly(3%)'!J752</f>
        <v>0</v>
      </c>
      <c r="G745" s="16">
        <f>'Monthly(3%)'!K752</f>
        <v>0</v>
      </c>
    </row>
    <row r="746" spans="1:7" hidden="1" x14ac:dyDescent="0.25">
      <c r="A746" s="28">
        <f>'Monthly(3%)'!A753</f>
        <v>732</v>
      </c>
      <c r="B746" s="44">
        <f>'Monthly(3%)'!B753</f>
        <v>67542</v>
      </c>
      <c r="C746" s="16">
        <f>'Monthly(3%)'!C753</f>
        <v>0</v>
      </c>
      <c r="D746" s="16">
        <f>'Monthly(3%)'!E753</f>
        <v>0</v>
      </c>
      <c r="E746" s="16">
        <f>'Monthly(3%)'!F753</f>
        <v>0</v>
      </c>
      <c r="F746" s="16">
        <f>'Monthly(3%)'!J753</f>
        <v>0</v>
      </c>
      <c r="G746" s="16">
        <f>'Monthly(3%)'!K753</f>
        <v>0</v>
      </c>
    </row>
    <row r="747" spans="1:7" hidden="1" x14ac:dyDescent="0.25">
      <c r="A747" s="28">
        <f>'Monthly(3%)'!A754</f>
        <v>733</v>
      </c>
      <c r="B747" s="44">
        <f>'Monthly(3%)'!B754</f>
        <v>67573</v>
      </c>
      <c r="C747" s="16">
        <f>'Monthly(3%)'!C754</f>
        <v>0</v>
      </c>
      <c r="D747" s="16">
        <f>'Monthly(3%)'!E754</f>
        <v>0</v>
      </c>
      <c r="E747" s="16">
        <f>'Monthly(3%)'!F754</f>
        <v>0</v>
      </c>
      <c r="F747" s="16">
        <f>'Monthly(3%)'!J754</f>
        <v>0</v>
      </c>
      <c r="G747" s="16">
        <f>'Monthly(3%)'!K754</f>
        <v>0</v>
      </c>
    </row>
    <row r="748" spans="1:7" hidden="1" x14ac:dyDescent="0.25">
      <c r="A748" s="28">
        <f>'Monthly(3%)'!A755</f>
        <v>734</v>
      </c>
      <c r="B748" s="44">
        <f>'Monthly(3%)'!B755</f>
        <v>67604</v>
      </c>
      <c r="C748" s="16">
        <f>'Monthly(3%)'!C755</f>
        <v>0</v>
      </c>
      <c r="D748" s="16">
        <f>'Monthly(3%)'!E755</f>
        <v>0</v>
      </c>
      <c r="E748" s="16">
        <f>'Monthly(3%)'!F755</f>
        <v>0</v>
      </c>
      <c r="F748" s="16">
        <f>'Monthly(3%)'!J755</f>
        <v>0</v>
      </c>
      <c r="G748" s="16">
        <f>'Monthly(3%)'!K755</f>
        <v>0</v>
      </c>
    </row>
    <row r="749" spans="1:7" hidden="1" x14ac:dyDescent="0.25">
      <c r="A749" s="28">
        <f>'Monthly(3%)'!A756</f>
        <v>735</v>
      </c>
      <c r="B749" s="44">
        <f>'Monthly(3%)'!B756</f>
        <v>67632</v>
      </c>
      <c r="C749" s="16">
        <f>'Monthly(3%)'!C756</f>
        <v>0</v>
      </c>
      <c r="D749" s="16">
        <f>'Monthly(3%)'!E756</f>
        <v>0</v>
      </c>
      <c r="E749" s="16">
        <f>'Monthly(3%)'!F756</f>
        <v>0</v>
      </c>
      <c r="F749" s="16">
        <f>'Monthly(3%)'!J756</f>
        <v>0</v>
      </c>
      <c r="G749" s="16">
        <f>'Monthly(3%)'!K756</f>
        <v>0</v>
      </c>
    </row>
    <row r="750" spans="1:7" hidden="1" x14ac:dyDescent="0.25">
      <c r="A750" s="28">
        <f>'Monthly(3%)'!A757</f>
        <v>736</v>
      </c>
      <c r="B750" s="44">
        <f>'Monthly(3%)'!B757</f>
        <v>67663</v>
      </c>
      <c r="C750" s="16">
        <f>'Monthly(3%)'!C757</f>
        <v>0</v>
      </c>
      <c r="D750" s="16">
        <f>'Monthly(3%)'!E757</f>
        <v>0</v>
      </c>
      <c r="E750" s="16">
        <f>'Monthly(3%)'!F757</f>
        <v>0</v>
      </c>
      <c r="F750" s="16">
        <f>'Monthly(3%)'!J757</f>
        <v>0</v>
      </c>
      <c r="G750" s="16">
        <f>'Monthly(3%)'!K757</f>
        <v>0</v>
      </c>
    </row>
    <row r="751" spans="1:7" hidden="1" x14ac:dyDescent="0.25">
      <c r="A751" s="28">
        <f>'Monthly(3%)'!A758</f>
        <v>737</v>
      </c>
      <c r="B751" s="44">
        <f>'Monthly(3%)'!B758</f>
        <v>67693</v>
      </c>
      <c r="C751" s="16">
        <f>'Monthly(3%)'!C758</f>
        <v>0</v>
      </c>
      <c r="D751" s="16">
        <f>'Monthly(3%)'!E758</f>
        <v>0</v>
      </c>
      <c r="E751" s="16">
        <f>'Monthly(3%)'!F758</f>
        <v>0</v>
      </c>
      <c r="F751" s="16">
        <f>'Monthly(3%)'!J758</f>
        <v>0</v>
      </c>
      <c r="G751" s="16">
        <f>'Monthly(3%)'!K758</f>
        <v>0</v>
      </c>
    </row>
    <row r="752" spans="1:7" hidden="1" x14ac:dyDescent="0.25">
      <c r="A752" s="28">
        <f>'Monthly(3%)'!A759</f>
        <v>738</v>
      </c>
      <c r="B752" s="44">
        <f>'Monthly(3%)'!B759</f>
        <v>67724</v>
      </c>
      <c r="C752" s="16">
        <f>'Monthly(3%)'!C759</f>
        <v>0</v>
      </c>
      <c r="D752" s="16">
        <f>'Monthly(3%)'!E759</f>
        <v>0</v>
      </c>
      <c r="E752" s="16">
        <f>'Monthly(3%)'!F759</f>
        <v>0</v>
      </c>
      <c r="F752" s="16">
        <f>'Monthly(3%)'!J759</f>
        <v>0</v>
      </c>
      <c r="G752" s="16">
        <f>'Monthly(3%)'!K759</f>
        <v>0</v>
      </c>
    </row>
    <row r="753" spans="1:7" hidden="1" x14ac:dyDescent="0.25">
      <c r="A753" s="28">
        <f>'Monthly(3%)'!A760</f>
        <v>739</v>
      </c>
      <c r="B753" s="44">
        <f>'Monthly(3%)'!B760</f>
        <v>67754</v>
      </c>
      <c r="C753" s="16">
        <f>'Monthly(3%)'!C760</f>
        <v>0</v>
      </c>
      <c r="D753" s="16">
        <f>'Monthly(3%)'!E760</f>
        <v>0</v>
      </c>
      <c r="E753" s="16">
        <f>'Monthly(3%)'!F760</f>
        <v>0</v>
      </c>
      <c r="F753" s="16">
        <f>'Monthly(3%)'!J760</f>
        <v>0</v>
      </c>
      <c r="G753" s="16">
        <f>'Monthly(3%)'!K760</f>
        <v>0</v>
      </c>
    </row>
    <row r="754" spans="1:7" hidden="1" x14ac:dyDescent="0.25">
      <c r="A754" s="28">
        <f>'Monthly(3%)'!A761</f>
        <v>740</v>
      </c>
      <c r="B754" s="44">
        <f>'Monthly(3%)'!B761</f>
        <v>67785</v>
      </c>
      <c r="C754" s="16">
        <f>'Monthly(3%)'!C761</f>
        <v>0</v>
      </c>
      <c r="D754" s="16">
        <f>'Monthly(3%)'!E761</f>
        <v>0</v>
      </c>
      <c r="E754" s="16">
        <f>'Monthly(3%)'!F761</f>
        <v>0</v>
      </c>
      <c r="F754" s="16">
        <f>'Monthly(3%)'!J761</f>
        <v>0</v>
      </c>
      <c r="G754" s="16">
        <f>'Monthly(3%)'!K761</f>
        <v>0</v>
      </c>
    </row>
    <row r="755" spans="1:7" hidden="1" x14ac:dyDescent="0.25">
      <c r="A755" s="28">
        <f>'Monthly(3%)'!A762</f>
        <v>741</v>
      </c>
      <c r="B755" s="44">
        <f>'Monthly(3%)'!B762</f>
        <v>67816</v>
      </c>
      <c r="C755" s="16">
        <f>'Monthly(3%)'!C762</f>
        <v>0</v>
      </c>
      <c r="D755" s="16">
        <f>'Monthly(3%)'!E762</f>
        <v>0</v>
      </c>
      <c r="E755" s="16">
        <f>'Monthly(3%)'!F762</f>
        <v>0</v>
      </c>
      <c r="F755" s="16">
        <f>'Monthly(3%)'!J762</f>
        <v>0</v>
      </c>
      <c r="G755" s="16">
        <f>'Monthly(3%)'!K762</f>
        <v>0</v>
      </c>
    </row>
    <row r="756" spans="1:7" hidden="1" x14ac:dyDescent="0.25">
      <c r="A756" s="28">
        <f>'Monthly(3%)'!A763</f>
        <v>742</v>
      </c>
      <c r="B756" s="44">
        <f>'Monthly(3%)'!B763</f>
        <v>67846</v>
      </c>
      <c r="C756" s="16">
        <f>'Monthly(3%)'!C763</f>
        <v>0</v>
      </c>
      <c r="D756" s="16">
        <f>'Monthly(3%)'!E763</f>
        <v>0</v>
      </c>
      <c r="E756" s="16">
        <f>'Monthly(3%)'!F763</f>
        <v>0</v>
      </c>
      <c r="F756" s="16">
        <f>'Monthly(3%)'!J763</f>
        <v>0</v>
      </c>
      <c r="G756" s="16">
        <f>'Monthly(3%)'!K763</f>
        <v>0</v>
      </c>
    </row>
    <row r="757" spans="1:7" hidden="1" x14ac:dyDescent="0.25">
      <c r="A757" s="28">
        <f>'Monthly(3%)'!A764</f>
        <v>743</v>
      </c>
      <c r="B757" s="44">
        <f>'Monthly(3%)'!B764</f>
        <v>67877</v>
      </c>
      <c r="C757" s="16">
        <f>'Monthly(3%)'!C764</f>
        <v>0</v>
      </c>
      <c r="D757" s="16">
        <f>'Monthly(3%)'!E764</f>
        <v>0</v>
      </c>
      <c r="E757" s="16">
        <f>'Monthly(3%)'!F764</f>
        <v>0</v>
      </c>
      <c r="F757" s="16">
        <f>'Monthly(3%)'!J764</f>
        <v>0</v>
      </c>
      <c r="G757" s="16">
        <f>'Monthly(3%)'!K764</f>
        <v>0</v>
      </c>
    </row>
    <row r="758" spans="1:7" hidden="1" x14ac:dyDescent="0.25">
      <c r="A758" s="28">
        <f>'Monthly(3%)'!A765</f>
        <v>744</v>
      </c>
      <c r="B758" s="44">
        <f>'Monthly(3%)'!B765</f>
        <v>67907</v>
      </c>
      <c r="C758" s="16">
        <f>'Monthly(3%)'!C765</f>
        <v>0</v>
      </c>
      <c r="D758" s="16">
        <f>'Monthly(3%)'!E765</f>
        <v>0</v>
      </c>
      <c r="E758" s="16">
        <f>'Monthly(3%)'!F765</f>
        <v>0</v>
      </c>
      <c r="F758" s="16">
        <f>'Monthly(3%)'!J765</f>
        <v>0</v>
      </c>
      <c r="G758" s="16">
        <f>'Monthly(3%)'!K765</f>
        <v>0</v>
      </c>
    </row>
    <row r="759" spans="1:7" hidden="1" x14ac:dyDescent="0.25">
      <c r="A759" s="28">
        <f>'Monthly(3%)'!A766</f>
        <v>745</v>
      </c>
      <c r="B759" s="44">
        <f>'Monthly(3%)'!B766</f>
        <v>67938</v>
      </c>
      <c r="C759" s="16">
        <f>'Monthly(3%)'!C766</f>
        <v>0</v>
      </c>
      <c r="D759" s="16">
        <f>'Monthly(3%)'!E766</f>
        <v>0</v>
      </c>
      <c r="E759" s="16">
        <f>'Monthly(3%)'!F766</f>
        <v>0</v>
      </c>
      <c r="F759" s="16">
        <f>'Monthly(3%)'!J766</f>
        <v>0</v>
      </c>
      <c r="G759" s="16">
        <f>'Monthly(3%)'!K766</f>
        <v>0</v>
      </c>
    </row>
    <row r="760" spans="1:7" hidden="1" x14ac:dyDescent="0.25">
      <c r="A760" s="28">
        <f>'Monthly(3%)'!A767</f>
        <v>746</v>
      </c>
      <c r="B760" s="44">
        <f>'Monthly(3%)'!B767</f>
        <v>67969</v>
      </c>
      <c r="C760" s="16">
        <f>'Monthly(3%)'!C767</f>
        <v>0</v>
      </c>
      <c r="D760" s="16">
        <f>'Monthly(3%)'!E767</f>
        <v>0</v>
      </c>
      <c r="E760" s="16">
        <f>'Monthly(3%)'!F767</f>
        <v>0</v>
      </c>
      <c r="F760" s="16">
        <f>'Monthly(3%)'!J767</f>
        <v>0</v>
      </c>
      <c r="G760" s="16">
        <f>'Monthly(3%)'!K767</f>
        <v>0</v>
      </c>
    </row>
    <row r="761" spans="1:7" hidden="1" x14ac:dyDescent="0.25">
      <c r="A761" s="28">
        <f>'Monthly(3%)'!A768</f>
        <v>747</v>
      </c>
      <c r="B761" s="44">
        <f>'Monthly(3%)'!B768</f>
        <v>67997</v>
      </c>
      <c r="C761" s="16">
        <f>'Monthly(3%)'!C768</f>
        <v>0</v>
      </c>
      <c r="D761" s="16">
        <f>'Monthly(3%)'!E768</f>
        <v>0</v>
      </c>
      <c r="E761" s="16">
        <f>'Monthly(3%)'!F768</f>
        <v>0</v>
      </c>
      <c r="F761" s="16">
        <f>'Monthly(3%)'!J768</f>
        <v>0</v>
      </c>
      <c r="G761" s="16">
        <f>'Monthly(3%)'!K768</f>
        <v>0</v>
      </c>
    </row>
    <row r="762" spans="1:7" hidden="1" x14ac:dyDescent="0.25">
      <c r="A762" s="28">
        <f>'Monthly(3%)'!A769</f>
        <v>748</v>
      </c>
      <c r="B762" s="44">
        <f>'Monthly(3%)'!B769</f>
        <v>68028</v>
      </c>
      <c r="C762" s="16">
        <f>'Monthly(3%)'!C769</f>
        <v>0</v>
      </c>
      <c r="D762" s="16">
        <f>'Monthly(3%)'!E769</f>
        <v>0</v>
      </c>
      <c r="E762" s="16">
        <f>'Monthly(3%)'!F769</f>
        <v>0</v>
      </c>
      <c r="F762" s="16">
        <f>'Monthly(3%)'!J769</f>
        <v>0</v>
      </c>
      <c r="G762" s="16">
        <f>'Monthly(3%)'!K769</f>
        <v>0</v>
      </c>
    </row>
    <row r="763" spans="1:7" hidden="1" x14ac:dyDescent="0.25">
      <c r="A763" s="28">
        <f>'Monthly(3%)'!A770</f>
        <v>749</v>
      </c>
      <c r="B763" s="44">
        <f>'Monthly(3%)'!B770</f>
        <v>68058</v>
      </c>
      <c r="C763" s="16">
        <f>'Monthly(3%)'!C770</f>
        <v>0</v>
      </c>
      <c r="D763" s="16">
        <f>'Monthly(3%)'!E770</f>
        <v>0</v>
      </c>
      <c r="E763" s="16">
        <f>'Monthly(3%)'!F770</f>
        <v>0</v>
      </c>
      <c r="F763" s="16">
        <f>'Monthly(3%)'!J770</f>
        <v>0</v>
      </c>
      <c r="G763" s="16">
        <f>'Monthly(3%)'!K770</f>
        <v>0</v>
      </c>
    </row>
    <row r="764" spans="1:7" hidden="1" x14ac:dyDescent="0.25">
      <c r="A764" s="28">
        <f>'Monthly(3%)'!A771</f>
        <v>750</v>
      </c>
      <c r="B764" s="44">
        <f>'Monthly(3%)'!B771</f>
        <v>68089</v>
      </c>
      <c r="C764" s="16">
        <f>'Monthly(3%)'!C771</f>
        <v>0</v>
      </c>
      <c r="D764" s="16">
        <f>'Monthly(3%)'!E771</f>
        <v>0</v>
      </c>
      <c r="E764" s="16">
        <f>'Monthly(3%)'!F771</f>
        <v>0</v>
      </c>
      <c r="F764" s="16">
        <f>'Monthly(3%)'!J771</f>
        <v>0</v>
      </c>
      <c r="G764" s="16">
        <f>'Monthly(3%)'!K771</f>
        <v>0</v>
      </c>
    </row>
    <row r="765" spans="1:7" hidden="1" x14ac:dyDescent="0.25">
      <c r="A765" s="28">
        <f>'Monthly(3%)'!A772</f>
        <v>751</v>
      </c>
      <c r="B765" s="44">
        <f>'Monthly(3%)'!B772</f>
        <v>68119</v>
      </c>
      <c r="C765" s="16">
        <f>'Monthly(3%)'!C772</f>
        <v>0</v>
      </c>
      <c r="D765" s="16">
        <f>'Monthly(3%)'!E772</f>
        <v>0</v>
      </c>
      <c r="E765" s="16">
        <f>'Monthly(3%)'!F772</f>
        <v>0</v>
      </c>
      <c r="F765" s="16">
        <f>'Monthly(3%)'!J772</f>
        <v>0</v>
      </c>
      <c r="G765" s="16">
        <f>'Monthly(3%)'!K772</f>
        <v>0</v>
      </c>
    </row>
    <row r="766" spans="1:7" hidden="1" x14ac:dyDescent="0.25">
      <c r="A766" s="28">
        <f>'Monthly(3%)'!A773</f>
        <v>752</v>
      </c>
      <c r="B766" s="44">
        <f>'Monthly(3%)'!B773</f>
        <v>68150</v>
      </c>
      <c r="C766" s="16">
        <f>'Monthly(3%)'!C773</f>
        <v>0</v>
      </c>
      <c r="D766" s="16">
        <f>'Monthly(3%)'!E773</f>
        <v>0</v>
      </c>
      <c r="E766" s="16">
        <f>'Monthly(3%)'!F773</f>
        <v>0</v>
      </c>
      <c r="F766" s="16">
        <f>'Monthly(3%)'!J773</f>
        <v>0</v>
      </c>
      <c r="G766" s="16">
        <f>'Monthly(3%)'!K773</f>
        <v>0</v>
      </c>
    </row>
    <row r="767" spans="1:7" hidden="1" x14ac:dyDescent="0.25">
      <c r="A767" s="28">
        <f>'Monthly(3%)'!A774</f>
        <v>753</v>
      </c>
      <c r="B767" s="44">
        <f>'Monthly(3%)'!B774</f>
        <v>68181</v>
      </c>
      <c r="C767" s="16">
        <f>'Monthly(3%)'!C774</f>
        <v>0</v>
      </c>
      <c r="D767" s="16">
        <f>'Monthly(3%)'!E774</f>
        <v>0</v>
      </c>
      <c r="E767" s="16">
        <f>'Monthly(3%)'!F774</f>
        <v>0</v>
      </c>
      <c r="F767" s="16">
        <f>'Monthly(3%)'!J774</f>
        <v>0</v>
      </c>
      <c r="G767" s="16">
        <f>'Monthly(3%)'!K774</f>
        <v>0</v>
      </c>
    </row>
    <row r="768" spans="1:7" hidden="1" x14ac:dyDescent="0.25">
      <c r="A768" s="28">
        <f>'Monthly(3%)'!A775</f>
        <v>754</v>
      </c>
      <c r="B768" s="44">
        <f>'Monthly(3%)'!B775</f>
        <v>68211</v>
      </c>
      <c r="C768" s="16">
        <f>'Monthly(3%)'!C775</f>
        <v>0</v>
      </c>
      <c r="D768" s="16">
        <f>'Monthly(3%)'!E775</f>
        <v>0</v>
      </c>
      <c r="E768" s="16">
        <f>'Monthly(3%)'!F775</f>
        <v>0</v>
      </c>
      <c r="F768" s="16">
        <f>'Monthly(3%)'!J775</f>
        <v>0</v>
      </c>
      <c r="G768" s="16">
        <f>'Monthly(3%)'!K775</f>
        <v>0</v>
      </c>
    </row>
    <row r="769" spans="1:7" hidden="1" x14ac:dyDescent="0.25">
      <c r="A769" s="28">
        <f>'Monthly(3%)'!A776</f>
        <v>755</v>
      </c>
      <c r="B769" s="44">
        <f>'Monthly(3%)'!B776</f>
        <v>68242</v>
      </c>
      <c r="C769" s="16">
        <f>'Monthly(3%)'!C776</f>
        <v>0</v>
      </c>
      <c r="D769" s="16">
        <f>'Monthly(3%)'!E776</f>
        <v>0</v>
      </c>
      <c r="E769" s="16">
        <f>'Monthly(3%)'!F776</f>
        <v>0</v>
      </c>
      <c r="F769" s="16">
        <f>'Monthly(3%)'!J776</f>
        <v>0</v>
      </c>
      <c r="G769" s="16">
        <f>'Monthly(3%)'!K776</f>
        <v>0</v>
      </c>
    </row>
    <row r="770" spans="1:7" hidden="1" x14ac:dyDescent="0.25">
      <c r="A770" s="28">
        <f>'Monthly(3%)'!A777</f>
        <v>756</v>
      </c>
      <c r="B770" s="44">
        <f>'Monthly(3%)'!B777</f>
        <v>68272</v>
      </c>
      <c r="C770" s="16">
        <f>'Monthly(3%)'!C777</f>
        <v>0</v>
      </c>
      <c r="D770" s="16">
        <f>'Monthly(3%)'!E777</f>
        <v>0</v>
      </c>
      <c r="E770" s="16">
        <f>'Monthly(3%)'!F777</f>
        <v>0</v>
      </c>
      <c r="F770" s="16">
        <f>'Monthly(3%)'!J777</f>
        <v>0</v>
      </c>
      <c r="G770" s="16">
        <f>'Monthly(3%)'!K777</f>
        <v>0</v>
      </c>
    </row>
    <row r="771" spans="1:7" hidden="1" x14ac:dyDescent="0.25">
      <c r="A771" s="28">
        <f>'Monthly(3%)'!A778</f>
        <v>757</v>
      </c>
      <c r="B771" s="44">
        <f>'Monthly(3%)'!B778</f>
        <v>68303</v>
      </c>
      <c r="C771" s="16">
        <f>'Monthly(3%)'!C778</f>
        <v>0</v>
      </c>
      <c r="D771" s="16">
        <f>'Monthly(3%)'!E778</f>
        <v>0</v>
      </c>
      <c r="E771" s="16">
        <f>'Monthly(3%)'!F778</f>
        <v>0</v>
      </c>
      <c r="F771" s="16">
        <f>'Monthly(3%)'!J778</f>
        <v>0</v>
      </c>
      <c r="G771" s="16">
        <f>'Monthly(3%)'!K778</f>
        <v>0</v>
      </c>
    </row>
    <row r="772" spans="1:7" hidden="1" x14ac:dyDescent="0.25">
      <c r="A772" s="28">
        <f>'Monthly(3%)'!A779</f>
        <v>758</v>
      </c>
      <c r="B772" s="44">
        <f>'Monthly(3%)'!B779</f>
        <v>68334</v>
      </c>
      <c r="C772" s="16">
        <f>'Monthly(3%)'!C779</f>
        <v>0</v>
      </c>
      <c r="D772" s="16">
        <f>'Monthly(3%)'!E779</f>
        <v>0</v>
      </c>
      <c r="E772" s="16">
        <f>'Monthly(3%)'!F779</f>
        <v>0</v>
      </c>
      <c r="F772" s="16">
        <f>'Monthly(3%)'!J779</f>
        <v>0</v>
      </c>
      <c r="G772" s="16">
        <f>'Monthly(3%)'!K779</f>
        <v>0</v>
      </c>
    </row>
    <row r="773" spans="1:7" hidden="1" x14ac:dyDescent="0.25">
      <c r="A773" s="28">
        <f>'Monthly(3%)'!A780</f>
        <v>759</v>
      </c>
      <c r="B773" s="44">
        <f>'Monthly(3%)'!B780</f>
        <v>68362</v>
      </c>
      <c r="C773" s="16">
        <f>'Monthly(3%)'!C780</f>
        <v>0</v>
      </c>
      <c r="D773" s="16">
        <f>'Monthly(3%)'!E780</f>
        <v>0</v>
      </c>
      <c r="E773" s="16">
        <f>'Monthly(3%)'!F780</f>
        <v>0</v>
      </c>
      <c r="F773" s="16">
        <f>'Monthly(3%)'!J780</f>
        <v>0</v>
      </c>
      <c r="G773" s="16">
        <f>'Monthly(3%)'!K780</f>
        <v>0</v>
      </c>
    </row>
    <row r="774" spans="1:7" hidden="1" x14ac:dyDescent="0.25">
      <c r="A774" s="28">
        <f>'Monthly(3%)'!A781</f>
        <v>760</v>
      </c>
      <c r="B774" s="44">
        <f>'Monthly(3%)'!B781</f>
        <v>68393</v>
      </c>
      <c r="C774" s="16">
        <f>'Monthly(3%)'!C781</f>
        <v>0</v>
      </c>
      <c r="D774" s="16">
        <f>'Monthly(3%)'!E781</f>
        <v>0</v>
      </c>
      <c r="E774" s="16">
        <f>'Monthly(3%)'!F781</f>
        <v>0</v>
      </c>
      <c r="F774" s="16">
        <f>'Monthly(3%)'!J781</f>
        <v>0</v>
      </c>
      <c r="G774" s="16">
        <f>'Monthly(3%)'!K781</f>
        <v>0</v>
      </c>
    </row>
    <row r="775" spans="1:7" hidden="1" x14ac:dyDescent="0.25">
      <c r="A775" s="28">
        <f>'Monthly(3%)'!A782</f>
        <v>761</v>
      </c>
      <c r="B775" s="44">
        <f>'Monthly(3%)'!B782</f>
        <v>68423</v>
      </c>
      <c r="C775" s="16">
        <f>'Monthly(3%)'!C782</f>
        <v>0</v>
      </c>
      <c r="D775" s="16">
        <f>'Monthly(3%)'!E782</f>
        <v>0</v>
      </c>
      <c r="E775" s="16">
        <f>'Monthly(3%)'!F782</f>
        <v>0</v>
      </c>
      <c r="F775" s="16">
        <f>'Monthly(3%)'!J782</f>
        <v>0</v>
      </c>
      <c r="G775" s="16">
        <f>'Monthly(3%)'!K782</f>
        <v>0</v>
      </c>
    </row>
    <row r="776" spans="1:7" hidden="1" x14ac:dyDescent="0.25">
      <c r="A776" s="28">
        <f>'Monthly(3%)'!A783</f>
        <v>762</v>
      </c>
      <c r="B776" s="44">
        <f>'Monthly(3%)'!B783</f>
        <v>68454</v>
      </c>
      <c r="C776" s="16">
        <f>'Monthly(3%)'!C783</f>
        <v>0</v>
      </c>
      <c r="D776" s="16">
        <f>'Monthly(3%)'!E783</f>
        <v>0</v>
      </c>
      <c r="E776" s="16">
        <f>'Monthly(3%)'!F783</f>
        <v>0</v>
      </c>
      <c r="F776" s="16">
        <f>'Monthly(3%)'!J783</f>
        <v>0</v>
      </c>
      <c r="G776" s="16">
        <f>'Monthly(3%)'!K783</f>
        <v>0</v>
      </c>
    </row>
    <row r="777" spans="1:7" hidden="1" x14ac:dyDescent="0.25">
      <c r="A777" s="28">
        <f>'Monthly(3%)'!A784</f>
        <v>763</v>
      </c>
      <c r="B777" s="44">
        <f>'Monthly(3%)'!B784</f>
        <v>68484</v>
      </c>
      <c r="C777" s="16">
        <f>'Monthly(3%)'!C784</f>
        <v>0</v>
      </c>
      <c r="D777" s="16">
        <f>'Monthly(3%)'!E784</f>
        <v>0</v>
      </c>
      <c r="E777" s="16">
        <f>'Monthly(3%)'!F784</f>
        <v>0</v>
      </c>
      <c r="F777" s="16">
        <f>'Monthly(3%)'!J784</f>
        <v>0</v>
      </c>
      <c r="G777" s="16">
        <f>'Monthly(3%)'!K784</f>
        <v>0</v>
      </c>
    </row>
    <row r="778" spans="1:7" hidden="1" x14ac:dyDescent="0.25">
      <c r="A778" s="28">
        <f>'Monthly(3%)'!A785</f>
        <v>764</v>
      </c>
      <c r="B778" s="44">
        <f>'Monthly(3%)'!B785</f>
        <v>68515</v>
      </c>
      <c r="C778" s="16">
        <f>'Monthly(3%)'!C785</f>
        <v>0</v>
      </c>
      <c r="D778" s="16">
        <f>'Monthly(3%)'!E785</f>
        <v>0</v>
      </c>
      <c r="E778" s="16">
        <f>'Monthly(3%)'!F785</f>
        <v>0</v>
      </c>
      <c r="F778" s="16">
        <f>'Monthly(3%)'!J785</f>
        <v>0</v>
      </c>
      <c r="G778" s="16">
        <f>'Monthly(3%)'!K785</f>
        <v>0</v>
      </c>
    </row>
    <row r="779" spans="1:7" hidden="1" x14ac:dyDescent="0.25">
      <c r="A779" s="28">
        <f>'Monthly(3%)'!A786</f>
        <v>765</v>
      </c>
      <c r="B779" s="44">
        <f>'Monthly(3%)'!B786</f>
        <v>68546</v>
      </c>
      <c r="C779" s="16">
        <f>'Monthly(3%)'!C786</f>
        <v>0</v>
      </c>
      <c r="D779" s="16">
        <f>'Monthly(3%)'!E786</f>
        <v>0</v>
      </c>
      <c r="E779" s="16">
        <f>'Monthly(3%)'!F786</f>
        <v>0</v>
      </c>
      <c r="F779" s="16">
        <f>'Monthly(3%)'!J786</f>
        <v>0</v>
      </c>
      <c r="G779" s="16">
        <f>'Monthly(3%)'!K786</f>
        <v>0</v>
      </c>
    </row>
    <row r="780" spans="1:7" hidden="1" x14ac:dyDescent="0.25">
      <c r="A780" s="28">
        <f>'Monthly(3%)'!A787</f>
        <v>766</v>
      </c>
      <c r="B780" s="44">
        <f>'Monthly(3%)'!B787</f>
        <v>68576</v>
      </c>
      <c r="C780" s="16">
        <f>'Monthly(3%)'!C787</f>
        <v>0</v>
      </c>
      <c r="D780" s="16">
        <f>'Monthly(3%)'!E787</f>
        <v>0</v>
      </c>
      <c r="E780" s="16">
        <f>'Monthly(3%)'!F787</f>
        <v>0</v>
      </c>
      <c r="F780" s="16">
        <f>'Monthly(3%)'!J787</f>
        <v>0</v>
      </c>
      <c r="G780" s="16">
        <f>'Monthly(3%)'!K787</f>
        <v>0</v>
      </c>
    </row>
    <row r="781" spans="1:7" hidden="1" x14ac:dyDescent="0.25">
      <c r="A781" s="28">
        <f>'Monthly(3%)'!A788</f>
        <v>767</v>
      </c>
      <c r="B781" s="44">
        <f>'Monthly(3%)'!B788</f>
        <v>68607</v>
      </c>
      <c r="C781" s="16">
        <f>'Monthly(3%)'!C788</f>
        <v>0</v>
      </c>
      <c r="D781" s="16">
        <f>'Monthly(3%)'!E788</f>
        <v>0</v>
      </c>
      <c r="E781" s="16">
        <f>'Monthly(3%)'!F788</f>
        <v>0</v>
      </c>
      <c r="F781" s="16">
        <f>'Monthly(3%)'!J788</f>
        <v>0</v>
      </c>
      <c r="G781" s="16">
        <f>'Monthly(3%)'!K788</f>
        <v>0</v>
      </c>
    </row>
    <row r="782" spans="1:7" hidden="1" x14ac:dyDescent="0.25">
      <c r="A782" s="28">
        <f>'Monthly(3%)'!A789</f>
        <v>768</v>
      </c>
      <c r="B782" s="44">
        <f>'Monthly(3%)'!B789</f>
        <v>68637</v>
      </c>
      <c r="C782" s="16">
        <f>'Monthly(3%)'!C789</f>
        <v>0</v>
      </c>
      <c r="D782" s="16">
        <f>'Monthly(3%)'!E789</f>
        <v>0</v>
      </c>
      <c r="E782" s="16">
        <f>'Monthly(3%)'!F789</f>
        <v>0</v>
      </c>
      <c r="F782" s="16">
        <f>'Monthly(3%)'!J789</f>
        <v>0</v>
      </c>
      <c r="G782" s="16">
        <f>'Monthly(3%)'!K789</f>
        <v>0</v>
      </c>
    </row>
    <row r="783" spans="1:7" hidden="1" x14ac:dyDescent="0.25">
      <c r="A783" s="28">
        <f>'Monthly(3%)'!A790</f>
        <v>769</v>
      </c>
      <c r="B783" s="44">
        <f>'Monthly(3%)'!B790</f>
        <v>68668</v>
      </c>
      <c r="C783" s="16">
        <f>'Monthly(3%)'!C790</f>
        <v>0</v>
      </c>
      <c r="D783" s="16">
        <f>'Monthly(3%)'!E790</f>
        <v>0</v>
      </c>
      <c r="E783" s="16">
        <f>'Monthly(3%)'!F790</f>
        <v>0</v>
      </c>
      <c r="F783" s="16">
        <f>'Monthly(3%)'!J790</f>
        <v>0</v>
      </c>
      <c r="G783" s="16">
        <f>'Monthly(3%)'!K790</f>
        <v>0</v>
      </c>
    </row>
    <row r="784" spans="1:7" hidden="1" x14ac:dyDescent="0.25">
      <c r="A784" s="28">
        <f>'Monthly(3%)'!A791</f>
        <v>770</v>
      </c>
      <c r="B784" s="44">
        <f>'Monthly(3%)'!B791</f>
        <v>68699</v>
      </c>
      <c r="C784" s="16">
        <f>'Monthly(3%)'!C791</f>
        <v>0</v>
      </c>
      <c r="D784" s="16">
        <f>'Monthly(3%)'!E791</f>
        <v>0</v>
      </c>
      <c r="E784" s="16">
        <f>'Monthly(3%)'!F791</f>
        <v>0</v>
      </c>
      <c r="F784" s="16">
        <f>'Monthly(3%)'!J791</f>
        <v>0</v>
      </c>
      <c r="G784" s="16">
        <f>'Monthly(3%)'!K791</f>
        <v>0</v>
      </c>
    </row>
    <row r="785" spans="1:7" hidden="1" x14ac:dyDescent="0.25">
      <c r="A785" s="28">
        <f>'Monthly(3%)'!A792</f>
        <v>771</v>
      </c>
      <c r="B785" s="44">
        <f>'Monthly(3%)'!B792</f>
        <v>68728</v>
      </c>
      <c r="C785" s="16">
        <f>'Monthly(3%)'!C792</f>
        <v>0</v>
      </c>
      <c r="D785" s="16">
        <f>'Monthly(3%)'!E792</f>
        <v>0</v>
      </c>
      <c r="E785" s="16">
        <f>'Monthly(3%)'!F792</f>
        <v>0</v>
      </c>
      <c r="F785" s="16">
        <f>'Monthly(3%)'!J792</f>
        <v>0</v>
      </c>
      <c r="G785" s="16">
        <f>'Monthly(3%)'!K792</f>
        <v>0</v>
      </c>
    </row>
    <row r="786" spans="1:7" hidden="1" x14ac:dyDescent="0.25">
      <c r="A786" s="28">
        <f>'Monthly(3%)'!A793</f>
        <v>772</v>
      </c>
      <c r="B786" s="44">
        <f>'Monthly(3%)'!B793</f>
        <v>68759</v>
      </c>
      <c r="C786" s="16">
        <f>'Monthly(3%)'!C793</f>
        <v>0</v>
      </c>
      <c r="D786" s="16">
        <f>'Monthly(3%)'!E793</f>
        <v>0</v>
      </c>
      <c r="E786" s="16">
        <f>'Monthly(3%)'!F793</f>
        <v>0</v>
      </c>
      <c r="F786" s="16">
        <f>'Monthly(3%)'!J793</f>
        <v>0</v>
      </c>
      <c r="G786" s="16">
        <f>'Monthly(3%)'!K793</f>
        <v>0</v>
      </c>
    </row>
    <row r="787" spans="1:7" hidden="1" x14ac:dyDescent="0.25">
      <c r="A787" s="28">
        <f>'Monthly(3%)'!A794</f>
        <v>773</v>
      </c>
      <c r="B787" s="44">
        <f>'Monthly(3%)'!B794</f>
        <v>68789</v>
      </c>
      <c r="C787" s="16">
        <f>'Monthly(3%)'!C794</f>
        <v>0</v>
      </c>
      <c r="D787" s="16">
        <f>'Monthly(3%)'!E794</f>
        <v>0</v>
      </c>
      <c r="E787" s="16">
        <f>'Monthly(3%)'!F794</f>
        <v>0</v>
      </c>
      <c r="F787" s="16">
        <f>'Monthly(3%)'!J794</f>
        <v>0</v>
      </c>
      <c r="G787" s="16">
        <f>'Monthly(3%)'!K794</f>
        <v>0</v>
      </c>
    </row>
    <row r="788" spans="1:7" hidden="1" x14ac:dyDescent="0.25">
      <c r="A788" s="28">
        <f>'Monthly(3%)'!A795</f>
        <v>774</v>
      </c>
      <c r="B788" s="44">
        <f>'Monthly(3%)'!B795</f>
        <v>68820</v>
      </c>
      <c r="C788" s="16">
        <f>'Monthly(3%)'!C795</f>
        <v>0</v>
      </c>
      <c r="D788" s="16">
        <f>'Monthly(3%)'!E795</f>
        <v>0</v>
      </c>
      <c r="E788" s="16">
        <f>'Monthly(3%)'!F795</f>
        <v>0</v>
      </c>
      <c r="F788" s="16">
        <f>'Monthly(3%)'!J795</f>
        <v>0</v>
      </c>
      <c r="G788" s="16">
        <f>'Monthly(3%)'!K795</f>
        <v>0</v>
      </c>
    </row>
    <row r="789" spans="1:7" hidden="1" x14ac:dyDescent="0.25">
      <c r="A789" s="28">
        <f>'Monthly(3%)'!A796</f>
        <v>775</v>
      </c>
      <c r="B789" s="44">
        <f>'Monthly(3%)'!B796</f>
        <v>68850</v>
      </c>
      <c r="C789" s="16">
        <f>'Monthly(3%)'!C796</f>
        <v>0</v>
      </c>
      <c r="D789" s="16">
        <f>'Monthly(3%)'!E796</f>
        <v>0</v>
      </c>
      <c r="E789" s="16">
        <f>'Monthly(3%)'!F796</f>
        <v>0</v>
      </c>
      <c r="F789" s="16">
        <f>'Monthly(3%)'!J796</f>
        <v>0</v>
      </c>
      <c r="G789" s="16">
        <f>'Monthly(3%)'!K796</f>
        <v>0</v>
      </c>
    </row>
    <row r="790" spans="1:7" hidden="1" x14ac:dyDescent="0.25">
      <c r="A790" s="28">
        <f>'Monthly(3%)'!A797</f>
        <v>776</v>
      </c>
      <c r="B790" s="44">
        <f>'Monthly(3%)'!B797</f>
        <v>68881</v>
      </c>
      <c r="C790" s="16">
        <f>'Monthly(3%)'!C797</f>
        <v>0</v>
      </c>
      <c r="D790" s="16">
        <f>'Monthly(3%)'!E797</f>
        <v>0</v>
      </c>
      <c r="E790" s="16">
        <f>'Monthly(3%)'!F797</f>
        <v>0</v>
      </c>
      <c r="F790" s="16">
        <f>'Monthly(3%)'!J797</f>
        <v>0</v>
      </c>
      <c r="G790" s="16">
        <f>'Monthly(3%)'!K797</f>
        <v>0</v>
      </c>
    </row>
    <row r="791" spans="1:7" hidden="1" x14ac:dyDescent="0.25">
      <c r="A791" s="28">
        <f>'Monthly(3%)'!A798</f>
        <v>777</v>
      </c>
      <c r="B791" s="44">
        <f>'Monthly(3%)'!B798</f>
        <v>68912</v>
      </c>
      <c r="C791" s="16">
        <f>'Monthly(3%)'!C798</f>
        <v>0</v>
      </c>
      <c r="D791" s="16">
        <f>'Monthly(3%)'!E798</f>
        <v>0</v>
      </c>
      <c r="E791" s="16">
        <f>'Monthly(3%)'!F798</f>
        <v>0</v>
      </c>
      <c r="F791" s="16">
        <f>'Monthly(3%)'!J798</f>
        <v>0</v>
      </c>
      <c r="G791" s="16">
        <f>'Monthly(3%)'!K798</f>
        <v>0</v>
      </c>
    </row>
    <row r="792" spans="1:7" hidden="1" x14ac:dyDescent="0.25">
      <c r="A792" s="28">
        <f>'Monthly(3%)'!A799</f>
        <v>778</v>
      </c>
      <c r="B792" s="44">
        <f>'Monthly(3%)'!B799</f>
        <v>68942</v>
      </c>
      <c r="C792" s="16">
        <f>'Monthly(3%)'!C799</f>
        <v>0</v>
      </c>
      <c r="D792" s="16">
        <f>'Monthly(3%)'!E799</f>
        <v>0</v>
      </c>
      <c r="E792" s="16">
        <f>'Monthly(3%)'!F799</f>
        <v>0</v>
      </c>
      <c r="F792" s="16">
        <f>'Monthly(3%)'!J799</f>
        <v>0</v>
      </c>
      <c r="G792" s="16">
        <f>'Monthly(3%)'!K799</f>
        <v>0</v>
      </c>
    </row>
    <row r="793" spans="1:7" hidden="1" x14ac:dyDescent="0.25">
      <c r="A793" s="28">
        <f>'Monthly(3%)'!A800</f>
        <v>779</v>
      </c>
      <c r="B793" s="44">
        <f>'Monthly(3%)'!B800</f>
        <v>68973</v>
      </c>
      <c r="C793" s="16">
        <f>'Monthly(3%)'!C800</f>
        <v>0</v>
      </c>
      <c r="D793" s="16">
        <f>'Monthly(3%)'!E800</f>
        <v>0</v>
      </c>
      <c r="E793" s="16">
        <f>'Monthly(3%)'!F800</f>
        <v>0</v>
      </c>
      <c r="F793" s="16">
        <f>'Monthly(3%)'!J800</f>
        <v>0</v>
      </c>
      <c r="G793" s="16">
        <f>'Monthly(3%)'!K800</f>
        <v>0</v>
      </c>
    </row>
    <row r="794" spans="1:7" hidden="1" x14ac:dyDescent="0.25">
      <c r="A794" s="28">
        <f>'Monthly(3%)'!A801</f>
        <v>780</v>
      </c>
      <c r="B794" s="44">
        <f>'Monthly(3%)'!B801</f>
        <v>69003</v>
      </c>
      <c r="C794" s="16">
        <f>'Monthly(3%)'!C801</f>
        <v>0</v>
      </c>
      <c r="D794" s="16">
        <f>'Monthly(3%)'!E801</f>
        <v>0</v>
      </c>
      <c r="E794" s="16">
        <f>'Monthly(3%)'!F801</f>
        <v>0</v>
      </c>
      <c r="F794" s="16">
        <f>'Monthly(3%)'!J801</f>
        <v>0</v>
      </c>
      <c r="G794" s="16">
        <f>'Monthly(3%)'!K801</f>
        <v>0</v>
      </c>
    </row>
    <row r="795" spans="1:7" hidden="1" x14ac:dyDescent="0.25">
      <c r="A795" s="28">
        <f>'Monthly(3%)'!A802</f>
        <v>781</v>
      </c>
      <c r="B795" s="44">
        <f>'Monthly(3%)'!B802</f>
        <v>69034</v>
      </c>
      <c r="C795" s="16">
        <f>'Monthly(3%)'!C802</f>
        <v>0</v>
      </c>
      <c r="D795" s="16">
        <f>'Monthly(3%)'!E802</f>
        <v>0</v>
      </c>
      <c r="E795" s="16">
        <f>'Monthly(3%)'!F802</f>
        <v>0</v>
      </c>
      <c r="F795" s="16">
        <f>'Monthly(3%)'!J802</f>
        <v>0</v>
      </c>
      <c r="G795" s="16">
        <f>'Monthly(3%)'!K802</f>
        <v>0</v>
      </c>
    </row>
    <row r="796" spans="1:7" hidden="1" x14ac:dyDescent="0.25">
      <c r="A796" s="28">
        <f>'Monthly(3%)'!A803</f>
        <v>782</v>
      </c>
      <c r="B796" s="44">
        <f>'Monthly(3%)'!B803</f>
        <v>69065</v>
      </c>
      <c r="C796" s="16">
        <f>'Monthly(3%)'!C803</f>
        <v>0</v>
      </c>
      <c r="D796" s="16">
        <f>'Monthly(3%)'!E803</f>
        <v>0</v>
      </c>
      <c r="E796" s="16">
        <f>'Monthly(3%)'!F803</f>
        <v>0</v>
      </c>
      <c r="F796" s="16">
        <f>'Monthly(3%)'!J803</f>
        <v>0</v>
      </c>
      <c r="G796" s="16">
        <f>'Monthly(3%)'!K803</f>
        <v>0</v>
      </c>
    </row>
    <row r="797" spans="1:7" hidden="1" x14ac:dyDescent="0.25">
      <c r="A797" s="28">
        <f>'Monthly(3%)'!A804</f>
        <v>783</v>
      </c>
      <c r="B797" s="44">
        <f>'Monthly(3%)'!B804</f>
        <v>69093</v>
      </c>
      <c r="C797" s="16">
        <f>'Monthly(3%)'!C804</f>
        <v>0</v>
      </c>
      <c r="D797" s="16">
        <f>'Monthly(3%)'!E804</f>
        <v>0</v>
      </c>
      <c r="E797" s="16">
        <f>'Monthly(3%)'!F804</f>
        <v>0</v>
      </c>
      <c r="F797" s="16">
        <f>'Monthly(3%)'!J804</f>
        <v>0</v>
      </c>
      <c r="G797" s="16">
        <f>'Monthly(3%)'!K804</f>
        <v>0</v>
      </c>
    </row>
    <row r="798" spans="1:7" hidden="1" x14ac:dyDescent="0.25">
      <c r="A798" s="28">
        <f>'Monthly(3%)'!A805</f>
        <v>784</v>
      </c>
      <c r="B798" s="44">
        <f>'Monthly(3%)'!B805</f>
        <v>69124</v>
      </c>
      <c r="C798" s="16">
        <f>'Monthly(3%)'!C805</f>
        <v>0</v>
      </c>
      <c r="D798" s="16">
        <f>'Monthly(3%)'!E805</f>
        <v>0</v>
      </c>
      <c r="E798" s="16">
        <f>'Monthly(3%)'!F805</f>
        <v>0</v>
      </c>
      <c r="F798" s="16">
        <f>'Monthly(3%)'!J805</f>
        <v>0</v>
      </c>
      <c r="G798" s="16">
        <f>'Monthly(3%)'!K805</f>
        <v>0</v>
      </c>
    </row>
    <row r="799" spans="1:7" hidden="1" x14ac:dyDescent="0.25">
      <c r="A799" s="28">
        <f>'Monthly(3%)'!A806</f>
        <v>785</v>
      </c>
      <c r="B799" s="44">
        <f>'Monthly(3%)'!B806</f>
        <v>69154</v>
      </c>
      <c r="C799" s="16">
        <f>'Monthly(3%)'!C806</f>
        <v>0</v>
      </c>
      <c r="D799" s="16">
        <f>'Monthly(3%)'!E806</f>
        <v>0</v>
      </c>
      <c r="E799" s="16">
        <f>'Monthly(3%)'!F806</f>
        <v>0</v>
      </c>
      <c r="F799" s="16">
        <f>'Monthly(3%)'!J806</f>
        <v>0</v>
      </c>
      <c r="G799" s="16">
        <f>'Monthly(3%)'!K806</f>
        <v>0</v>
      </c>
    </row>
    <row r="800" spans="1:7" hidden="1" x14ac:dyDescent="0.25">
      <c r="A800" s="28">
        <f>'Monthly(3%)'!A807</f>
        <v>786</v>
      </c>
      <c r="B800" s="44">
        <f>'Monthly(3%)'!B807</f>
        <v>69185</v>
      </c>
      <c r="C800" s="16">
        <f>'Monthly(3%)'!C807</f>
        <v>0</v>
      </c>
      <c r="D800" s="16">
        <f>'Monthly(3%)'!E807</f>
        <v>0</v>
      </c>
      <c r="E800" s="16">
        <f>'Monthly(3%)'!F807</f>
        <v>0</v>
      </c>
      <c r="F800" s="16">
        <f>'Monthly(3%)'!J807</f>
        <v>0</v>
      </c>
      <c r="G800" s="16">
        <f>'Monthly(3%)'!K807</f>
        <v>0</v>
      </c>
    </row>
    <row r="801" spans="1:7" hidden="1" x14ac:dyDescent="0.25">
      <c r="A801" s="28">
        <f>'Monthly(3%)'!A808</f>
        <v>787</v>
      </c>
      <c r="B801" s="44">
        <f>'Monthly(3%)'!B808</f>
        <v>69215</v>
      </c>
      <c r="C801" s="16">
        <f>'Monthly(3%)'!C808</f>
        <v>0</v>
      </c>
      <c r="D801" s="16">
        <f>'Monthly(3%)'!E808</f>
        <v>0</v>
      </c>
      <c r="E801" s="16">
        <f>'Monthly(3%)'!F808</f>
        <v>0</v>
      </c>
      <c r="F801" s="16">
        <f>'Monthly(3%)'!J808</f>
        <v>0</v>
      </c>
      <c r="G801" s="16">
        <f>'Monthly(3%)'!K808</f>
        <v>0</v>
      </c>
    </row>
    <row r="802" spans="1:7" hidden="1" x14ac:dyDescent="0.25">
      <c r="A802" s="28">
        <f>'Monthly(3%)'!A809</f>
        <v>788</v>
      </c>
      <c r="B802" s="44">
        <f>'Monthly(3%)'!B809</f>
        <v>69246</v>
      </c>
      <c r="C802" s="16">
        <f>'Monthly(3%)'!C809</f>
        <v>0</v>
      </c>
      <c r="D802" s="16">
        <f>'Monthly(3%)'!E809</f>
        <v>0</v>
      </c>
      <c r="E802" s="16">
        <f>'Monthly(3%)'!F809</f>
        <v>0</v>
      </c>
      <c r="F802" s="16">
        <f>'Monthly(3%)'!J809</f>
        <v>0</v>
      </c>
      <c r="G802" s="16">
        <f>'Monthly(3%)'!K809</f>
        <v>0</v>
      </c>
    </row>
    <row r="803" spans="1:7" hidden="1" x14ac:dyDescent="0.25">
      <c r="A803" s="28">
        <f>'Monthly(3%)'!A810</f>
        <v>789</v>
      </c>
      <c r="B803" s="44">
        <f>'Monthly(3%)'!B810</f>
        <v>69277</v>
      </c>
      <c r="C803" s="16">
        <f>'Monthly(3%)'!C810</f>
        <v>0</v>
      </c>
      <c r="D803" s="16">
        <f>'Monthly(3%)'!E810</f>
        <v>0</v>
      </c>
      <c r="E803" s="16">
        <f>'Monthly(3%)'!F810</f>
        <v>0</v>
      </c>
      <c r="F803" s="16">
        <f>'Monthly(3%)'!J810</f>
        <v>0</v>
      </c>
      <c r="G803" s="16">
        <f>'Monthly(3%)'!K810</f>
        <v>0</v>
      </c>
    </row>
    <row r="804" spans="1:7" hidden="1" x14ac:dyDescent="0.25">
      <c r="A804" s="28">
        <f>'Monthly(3%)'!A811</f>
        <v>790</v>
      </c>
      <c r="B804" s="44">
        <f>'Monthly(3%)'!B811</f>
        <v>69307</v>
      </c>
      <c r="C804" s="16">
        <f>'Monthly(3%)'!C811</f>
        <v>0</v>
      </c>
      <c r="D804" s="16">
        <f>'Monthly(3%)'!E811</f>
        <v>0</v>
      </c>
      <c r="E804" s="16">
        <f>'Monthly(3%)'!F811</f>
        <v>0</v>
      </c>
      <c r="F804" s="16">
        <f>'Monthly(3%)'!J811</f>
        <v>0</v>
      </c>
      <c r="G804" s="16">
        <f>'Monthly(3%)'!K811</f>
        <v>0</v>
      </c>
    </row>
    <row r="805" spans="1:7" hidden="1" x14ac:dyDescent="0.25">
      <c r="A805" s="28">
        <f>'Monthly(3%)'!A812</f>
        <v>791</v>
      </c>
      <c r="B805" s="44">
        <f>'Monthly(3%)'!B812</f>
        <v>69338</v>
      </c>
      <c r="C805" s="16">
        <f>'Monthly(3%)'!C812</f>
        <v>0</v>
      </c>
      <c r="D805" s="16">
        <f>'Monthly(3%)'!E812</f>
        <v>0</v>
      </c>
      <c r="E805" s="16">
        <f>'Monthly(3%)'!F812</f>
        <v>0</v>
      </c>
      <c r="F805" s="16">
        <f>'Monthly(3%)'!J812</f>
        <v>0</v>
      </c>
      <c r="G805" s="16">
        <f>'Monthly(3%)'!K812</f>
        <v>0</v>
      </c>
    </row>
    <row r="806" spans="1:7" hidden="1" x14ac:dyDescent="0.25">
      <c r="A806" s="28">
        <f>'Monthly(3%)'!A813</f>
        <v>792</v>
      </c>
      <c r="B806" s="44">
        <f>'Monthly(3%)'!B813</f>
        <v>69368</v>
      </c>
      <c r="C806" s="16">
        <f>'Monthly(3%)'!C813</f>
        <v>0</v>
      </c>
      <c r="D806" s="16">
        <f>'Monthly(3%)'!E813</f>
        <v>0</v>
      </c>
      <c r="E806" s="16">
        <f>'Monthly(3%)'!F813</f>
        <v>0</v>
      </c>
      <c r="F806" s="16">
        <f>'Monthly(3%)'!J813</f>
        <v>0</v>
      </c>
      <c r="G806" s="16">
        <f>'Monthly(3%)'!K813</f>
        <v>0</v>
      </c>
    </row>
    <row r="807" spans="1:7" hidden="1" x14ac:dyDescent="0.25">
      <c r="A807" s="28">
        <f>'Monthly(3%)'!A814</f>
        <v>793</v>
      </c>
      <c r="B807" s="44">
        <f>'Monthly(3%)'!B814</f>
        <v>69399</v>
      </c>
      <c r="C807" s="16">
        <f>'Monthly(3%)'!C814</f>
        <v>0</v>
      </c>
      <c r="D807" s="16">
        <f>'Monthly(3%)'!E814</f>
        <v>0</v>
      </c>
      <c r="E807" s="16">
        <f>'Monthly(3%)'!F814</f>
        <v>0</v>
      </c>
      <c r="F807" s="16">
        <f>'Monthly(3%)'!J814</f>
        <v>0</v>
      </c>
      <c r="G807" s="16">
        <f>'Monthly(3%)'!K814</f>
        <v>0</v>
      </c>
    </row>
    <row r="808" spans="1:7" hidden="1" x14ac:dyDescent="0.25">
      <c r="A808" s="28">
        <f>'Monthly(3%)'!A815</f>
        <v>794</v>
      </c>
      <c r="B808" s="44">
        <f>'Monthly(3%)'!B815</f>
        <v>69430</v>
      </c>
      <c r="C808" s="16">
        <f>'Monthly(3%)'!C815</f>
        <v>0</v>
      </c>
      <c r="D808" s="16">
        <f>'Monthly(3%)'!E815</f>
        <v>0</v>
      </c>
      <c r="E808" s="16">
        <f>'Monthly(3%)'!F815</f>
        <v>0</v>
      </c>
      <c r="F808" s="16">
        <f>'Monthly(3%)'!J815</f>
        <v>0</v>
      </c>
      <c r="G808" s="16">
        <f>'Monthly(3%)'!K815</f>
        <v>0</v>
      </c>
    </row>
    <row r="809" spans="1:7" hidden="1" x14ac:dyDescent="0.25">
      <c r="A809" s="28">
        <f>'Monthly(3%)'!A816</f>
        <v>795</v>
      </c>
      <c r="B809" s="44">
        <f>'Monthly(3%)'!B816</f>
        <v>69458</v>
      </c>
      <c r="C809" s="16">
        <f>'Monthly(3%)'!C816</f>
        <v>0</v>
      </c>
      <c r="D809" s="16">
        <f>'Monthly(3%)'!E816</f>
        <v>0</v>
      </c>
      <c r="E809" s="16">
        <f>'Monthly(3%)'!F816</f>
        <v>0</v>
      </c>
      <c r="F809" s="16">
        <f>'Monthly(3%)'!J816</f>
        <v>0</v>
      </c>
      <c r="G809" s="16">
        <f>'Monthly(3%)'!K816</f>
        <v>0</v>
      </c>
    </row>
    <row r="810" spans="1:7" hidden="1" x14ac:dyDescent="0.25">
      <c r="A810" s="28">
        <f>'Monthly(3%)'!A817</f>
        <v>796</v>
      </c>
      <c r="B810" s="44">
        <f>'Monthly(3%)'!B817</f>
        <v>69489</v>
      </c>
      <c r="C810" s="16">
        <f>'Monthly(3%)'!C817</f>
        <v>0</v>
      </c>
      <c r="D810" s="16">
        <f>'Monthly(3%)'!E817</f>
        <v>0</v>
      </c>
      <c r="E810" s="16">
        <f>'Monthly(3%)'!F817</f>
        <v>0</v>
      </c>
      <c r="F810" s="16">
        <f>'Monthly(3%)'!J817</f>
        <v>0</v>
      </c>
      <c r="G810" s="16">
        <f>'Monthly(3%)'!K817</f>
        <v>0</v>
      </c>
    </row>
    <row r="811" spans="1:7" hidden="1" x14ac:dyDescent="0.25">
      <c r="A811" s="28">
        <f>'Monthly(3%)'!A818</f>
        <v>797</v>
      </c>
      <c r="B811" s="44">
        <f>'Monthly(3%)'!B818</f>
        <v>69519</v>
      </c>
      <c r="C811" s="16">
        <f>'Monthly(3%)'!C818</f>
        <v>0</v>
      </c>
      <c r="D811" s="16">
        <f>'Monthly(3%)'!E818</f>
        <v>0</v>
      </c>
      <c r="E811" s="16">
        <f>'Monthly(3%)'!F818</f>
        <v>0</v>
      </c>
      <c r="F811" s="16">
        <f>'Monthly(3%)'!J818</f>
        <v>0</v>
      </c>
      <c r="G811" s="16">
        <f>'Monthly(3%)'!K818</f>
        <v>0</v>
      </c>
    </row>
    <row r="812" spans="1:7" hidden="1" x14ac:dyDescent="0.25">
      <c r="A812" s="28">
        <f>'Monthly(3%)'!A819</f>
        <v>798</v>
      </c>
      <c r="B812" s="44">
        <f>'Monthly(3%)'!B819</f>
        <v>69550</v>
      </c>
      <c r="C812" s="16">
        <f>'Monthly(3%)'!C819</f>
        <v>0</v>
      </c>
      <c r="D812" s="16">
        <f>'Monthly(3%)'!E819</f>
        <v>0</v>
      </c>
      <c r="E812" s="16">
        <f>'Monthly(3%)'!F819</f>
        <v>0</v>
      </c>
      <c r="F812" s="16">
        <f>'Monthly(3%)'!J819</f>
        <v>0</v>
      </c>
      <c r="G812" s="16">
        <f>'Monthly(3%)'!K819</f>
        <v>0</v>
      </c>
    </row>
    <row r="813" spans="1:7" hidden="1" x14ac:dyDescent="0.25">
      <c r="A813" s="28">
        <f>'Monthly(3%)'!A820</f>
        <v>799</v>
      </c>
      <c r="B813" s="44">
        <f>'Monthly(3%)'!B820</f>
        <v>69580</v>
      </c>
      <c r="C813" s="16">
        <f>'Monthly(3%)'!C820</f>
        <v>0</v>
      </c>
      <c r="D813" s="16">
        <f>'Monthly(3%)'!E820</f>
        <v>0</v>
      </c>
      <c r="E813" s="16">
        <f>'Monthly(3%)'!F820</f>
        <v>0</v>
      </c>
      <c r="F813" s="16">
        <f>'Monthly(3%)'!J820</f>
        <v>0</v>
      </c>
      <c r="G813" s="16">
        <f>'Monthly(3%)'!K820</f>
        <v>0</v>
      </c>
    </row>
    <row r="814" spans="1:7" hidden="1" x14ac:dyDescent="0.25">
      <c r="A814" s="28">
        <f>'Monthly(3%)'!A821</f>
        <v>800</v>
      </c>
      <c r="B814" s="44">
        <f>'Monthly(3%)'!B821</f>
        <v>69611</v>
      </c>
      <c r="C814" s="16">
        <f>'Monthly(3%)'!C821</f>
        <v>0</v>
      </c>
      <c r="D814" s="16">
        <f>'Monthly(3%)'!E821</f>
        <v>0</v>
      </c>
      <c r="E814" s="16">
        <f>'Monthly(3%)'!F821</f>
        <v>0</v>
      </c>
      <c r="F814" s="16">
        <f>'Monthly(3%)'!J821</f>
        <v>0</v>
      </c>
      <c r="G814" s="16">
        <f>'Monthly(3%)'!K821</f>
        <v>0</v>
      </c>
    </row>
    <row r="815" spans="1:7" hidden="1" x14ac:dyDescent="0.25">
      <c r="A815" s="28">
        <f>'Monthly(3%)'!A822</f>
        <v>801</v>
      </c>
      <c r="B815" s="44">
        <f>'Monthly(3%)'!B822</f>
        <v>69642</v>
      </c>
      <c r="C815" s="16">
        <f>'Monthly(3%)'!C822</f>
        <v>0</v>
      </c>
      <c r="D815" s="16">
        <f>'Monthly(3%)'!E822</f>
        <v>0</v>
      </c>
      <c r="E815" s="16">
        <f>'Monthly(3%)'!F822</f>
        <v>0</v>
      </c>
      <c r="F815" s="16">
        <f>'Monthly(3%)'!J822</f>
        <v>0</v>
      </c>
      <c r="G815" s="16">
        <f>'Monthly(3%)'!K822</f>
        <v>0</v>
      </c>
    </row>
    <row r="816" spans="1:7" hidden="1" x14ac:dyDescent="0.25">
      <c r="A816" s="28">
        <f>'Monthly(3%)'!A823</f>
        <v>802</v>
      </c>
      <c r="B816" s="44">
        <f>'Monthly(3%)'!B823</f>
        <v>69672</v>
      </c>
      <c r="C816" s="16">
        <f>'Monthly(3%)'!C823</f>
        <v>0</v>
      </c>
      <c r="D816" s="16">
        <f>'Monthly(3%)'!E823</f>
        <v>0</v>
      </c>
      <c r="E816" s="16">
        <f>'Monthly(3%)'!F823</f>
        <v>0</v>
      </c>
      <c r="F816" s="16">
        <f>'Monthly(3%)'!J823</f>
        <v>0</v>
      </c>
      <c r="G816" s="16">
        <f>'Monthly(3%)'!K823</f>
        <v>0</v>
      </c>
    </row>
    <row r="817" spans="1:7" hidden="1" x14ac:dyDescent="0.25">
      <c r="A817" s="28">
        <f>'Monthly(3%)'!A824</f>
        <v>803</v>
      </c>
      <c r="B817" s="44">
        <f>'Monthly(3%)'!B824</f>
        <v>69703</v>
      </c>
      <c r="C817" s="16">
        <f>'Monthly(3%)'!C824</f>
        <v>0</v>
      </c>
      <c r="D817" s="16">
        <f>'Monthly(3%)'!E824</f>
        <v>0</v>
      </c>
      <c r="E817" s="16">
        <f>'Monthly(3%)'!F824</f>
        <v>0</v>
      </c>
      <c r="F817" s="16">
        <f>'Monthly(3%)'!J824</f>
        <v>0</v>
      </c>
      <c r="G817" s="16">
        <f>'Monthly(3%)'!K824</f>
        <v>0</v>
      </c>
    </row>
    <row r="818" spans="1:7" hidden="1" x14ac:dyDescent="0.25">
      <c r="A818" s="28">
        <f>'Monthly(3%)'!A825</f>
        <v>804</v>
      </c>
      <c r="B818" s="44">
        <f>'Monthly(3%)'!B825</f>
        <v>69733</v>
      </c>
      <c r="C818" s="16">
        <f>'Monthly(3%)'!C825</f>
        <v>0</v>
      </c>
      <c r="D818" s="16">
        <f>'Monthly(3%)'!E825</f>
        <v>0</v>
      </c>
      <c r="E818" s="16">
        <f>'Monthly(3%)'!F825</f>
        <v>0</v>
      </c>
      <c r="F818" s="16">
        <f>'Monthly(3%)'!J825</f>
        <v>0</v>
      </c>
      <c r="G818" s="16">
        <f>'Monthly(3%)'!K825</f>
        <v>0</v>
      </c>
    </row>
    <row r="819" spans="1:7" hidden="1" x14ac:dyDescent="0.25">
      <c r="A819" s="28">
        <f>'Monthly(3%)'!A826</f>
        <v>805</v>
      </c>
      <c r="B819" s="44">
        <f>'Monthly(3%)'!B826</f>
        <v>69764</v>
      </c>
      <c r="C819" s="16">
        <f>'Monthly(3%)'!C826</f>
        <v>0</v>
      </c>
      <c r="D819" s="16">
        <f>'Monthly(3%)'!E826</f>
        <v>0</v>
      </c>
      <c r="E819" s="16">
        <f>'Monthly(3%)'!F826</f>
        <v>0</v>
      </c>
      <c r="F819" s="16">
        <f>'Monthly(3%)'!J826</f>
        <v>0</v>
      </c>
      <c r="G819" s="16">
        <f>'Monthly(3%)'!K826</f>
        <v>0</v>
      </c>
    </row>
    <row r="820" spans="1:7" hidden="1" x14ac:dyDescent="0.25">
      <c r="A820" s="28">
        <f>'Monthly(3%)'!A827</f>
        <v>806</v>
      </c>
      <c r="B820" s="44">
        <f>'Monthly(3%)'!B827</f>
        <v>69795</v>
      </c>
      <c r="C820" s="16">
        <f>'Monthly(3%)'!C827</f>
        <v>0</v>
      </c>
      <c r="D820" s="16">
        <f>'Monthly(3%)'!E827</f>
        <v>0</v>
      </c>
      <c r="E820" s="16">
        <f>'Monthly(3%)'!F827</f>
        <v>0</v>
      </c>
      <c r="F820" s="16">
        <f>'Monthly(3%)'!J827</f>
        <v>0</v>
      </c>
      <c r="G820" s="16">
        <f>'Monthly(3%)'!K827</f>
        <v>0</v>
      </c>
    </row>
    <row r="821" spans="1:7" hidden="1" x14ac:dyDescent="0.25">
      <c r="A821" s="28">
        <f>'Monthly(3%)'!A828</f>
        <v>807</v>
      </c>
      <c r="B821" s="44">
        <f>'Monthly(3%)'!B828</f>
        <v>69823</v>
      </c>
      <c r="C821" s="16">
        <f>'Monthly(3%)'!C828</f>
        <v>0</v>
      </c>
      <c r="D821" s="16">
        <f>'Monthly(3%)'!E828</f>
        <v>0</v>
      </c>
      <c r="E821" s="16">
        <f>'Monthly(3%)'!F828</f>
        <v>0</v>
      </c>
      <c r="F821" s="16">
        <f>'Monthly(3%)'!J828</f>
        <v>0</v>
      </c>
      <c r="G821" s="16">
        <f>'Monthly(3%)'!K828</f>
        <v>0</v>
      </c>
    </row>
    <row r="822" spans="1:7" hidden="1" x14ac:dyDescent="0.25">
      <c r="A822" s="28">
        <f>'Monthly(3%)'!A829</f>
        <v>808</v>
      </c>
      <c r="B822" s="44">
        <f>'Monthly(3%)'!B829</f>
        <v>69854</v>
      </c>
      <c r="C822" s="16">
        <f>'Monthly(3%)'!C829</f>
        <v>0</v>
      </c>
      <c r="D822" s="16">
        <f>'Monthly(3%)'!E829</f>
        <v>0</v>
      </c>
      <c r="E822" s="16">
        <f>'Monthly(3%)'!F829</f>
        <v>0</v>
      </c>
      <c r="F822" s="16">
        <f>'Monthly(3%)'!J829</f>
        <v>0</v>
      </c>
      <c r="G822" s="16">
        <f>'Monthly(3%)'!K829</f>
        <v>0</v>
      </c>
    </row>
    <row r="823" spans="1:7" hidden="1" x14ac:dyDescent="0.25">
      <c r="A823" s="28">
        <f>'Monthly(3%)'!A830</f>
        <v>809</v>
      </c>
      <c r="B823" s="44">
        <f>'Monthly(3%)'!B830</f>
        <v>69884</v>
      </c>
      <c r="C823" s="16">
        <f>'Monthly(3%)'!C830</f>
        <v>0</v>
      </c>
      <c r="D823" s="16">
        <f>'Monthly(3%)'!E830</f>
        <v>0</v>
      </c>
      <c r="E823" s="16">
        <f>'Monthly(3%)'!F830</f>
        <v>0</v>
      </c>
      <c r="F823" s="16">
        <f>'Monthly(3%)'!J830</f>
        <v>0</v>
      </c>
      <c r="G823" s="16">
        <f>'Monthly(3%)'!K830</f>
        <v>0</v>
      </c>
    </row>
    <row r="824" spans="1:7" hidden="1" x14ac:dyDescent="0.25">
      <c r="A824" s="28">
        <f>'Monthly(3%)'!A831</f>
        <v>810</v>
      </c>
      <c r="B824" s="44">
        <f>'Monthly(3%)'!B831</f>
        <v>69915</v>
      </c>
      <c r="C824" s="16">
        <f>'Monthly(3%)'!C831</f>
        <v>0</v>
      </c>
      <c r="D824" s="16">
        <f>'Monthly(3%)'!E831</f>
        <v>0</v>
      </c>
      <c r="E824" s="16">
        <f>'Monthly(3%)'!F831</f>
        <v>0</v>
      </c>
      <c r="F824" s="16">
        <f>'Monthly(3%)'!J831</f>
        <v>0</v>
      </c>
      <c r="G824" s="16">
        <f>'Monthly(3%)'!K831</f>
        <v>0</v>
      </c>
    </row>
    <row r="825" spans="1:7" hidden="1" x14ac:dyDescent="0.25">
      <c r="A825" s="28">
        <f>'Monthly(3%)'!A832</f>
        <v>811</v>
      </c>
      <c r="B825" s="44">
        <f>'Monthly(3%)'!B832</f>
        <v>69945</v>
      </c>
      <c r="C825" s="16">
        <f>'Monthly(3%)'!C832</f>
        <v>0</v>
      </c>
      <c r="D825" s="16">
        <f>'Monthly(3%)'!E832</f>
        <v>0</v>
      </c>
      <c r="E825" s="16">
        <f>'Monthly(3%)'!F832</f>
        <v>0</v>
      </c>
      <c r="F825" s="16">
        <f>'Monthly(3%)'!J832</f>
        <v>0</v>
      </c>
      <c r="G825" s="16">
        <f>'Monthly(3%)'!K832</f>
        <v>0</v>
      </c>
    </row>
    <row r="826" spans="1:7" hidden="1" x14ac:dyDescent="0.25">
      <c r="A826" s="28">
        <f>'Monthly(3%)'!A833</f>
        <v>812</v>
      </c>
      <c r="B826" s="44">
        <f>'Monthly(3%)'!B833</f>
        <v>69976</v>
      </c>
      <c r="C826" s="16">
        <f>'Monthly(3%)'!C833</f>
        <v>0</v>
      </c>
      <c r="D826" s="16">
        <f>'Monthly(3%)'!E833</f>
        <v>0</v>
      </c>
      <c r="E826" s="16">
        <f>'Monthly(3%)'!F833</f>
        <v>0</v>
      </c>
      <c r="F826" s="16">
        <f>'Monthly(3%)'!J833</f>
        <v>0</v>
      </c>
      <c r="G826" s="16">
        <f>'Monthly(3%)'!K833</f>
        <v>0</v>
      </c>
    </row>
    <row r="827" spans="1:7" hidden="1" x14ac:dyDescent="0.25">
      <c r="A827" s="28">
        <f>'Monthly(3%)'!A834</f>
        <v>813</v>
      </c>
      <c r="B827" s="44">
        <f>'Monthly(3%)'!B834</f>
        <v>70007</v>
      </c>
      <c r="C827" s="16">
        <f>'Monthly(3%)'!C834</f>
        <v>0</v>
      </c>
      <c r="D827" s="16">
        <f>'Monthly(3%)'!E834</f>
        <v>0</v>
      </c>
      <c r="E827" s="16">
        <f>'Monthly(3%)'!F834</f>
        <v>0</v>
      </c>
      <c r="F827" s="16">
        <f>'Monthly(3%)'!J834</f>
        <v>0</v>
      </c>
      <c r="G827" s="16">
        <f>'Monthly(3%)'!K834</f>
        <v>0</v>
      </c>
    </row>
    <row r="828" spans="1:7" hidden="1" x14ac:dyDescent="0.25">
      <c r="A828" s="28">
        <f>'Monthly(3%)'!A835</f>
        <v>814</v>
      </c>
      <c r="B828" s="44">
        <f>'Monthly(3%)'!B835</f>
        <v>70037</v>
      </c>
      <c r="C828" s="16">
        <f>'Monthly(3%)'!C835</f>
        <v>0</v>
      </c>
      <c r="D828" s="16">
        <f>'Monthly(3%)'!E835</f>
        <v>0</v>
      </c>
      <c r="E828" s="16">
        <f>'Monthly(3%)'!F835</f>
        <v>0</v>
      </c>
      <c r="F828" s="16">
        <f>'Monthly(3%)'!J835</f>
        <v>0</v>
      </c>
      <c r="G828" s="16">
        <f>'Monthly(3%)'!K835</f>
        <v>0</v>
      </c>
    </row>
    <row r="829" spans="1:7" hidden="1" x14ac:dyDescent="0.25">
      <c r="A829" s="28">
        <f>'Monthly(3%)'!A836</f>
        <v>815</v>
      </c>
      <c r="B829" s="44">
        <f>'Monthly(3%)'!B836</f>
        <v>70068</v>
      </c>
      <c r="C829" s="16">
        <f>'Monthly(3%)'!C836</f>
        <v>0</v>
      </c>
      <c r="D829" s="16">
        <f>'Monthly(3%)'!E836</f>
        <v>0</v>
      </c>
      <c r="E829" s="16">
        <f>'Monthly(3%)'!F836</f>
        <v>0</v>
      </c>
      <c r="F829" s="16">
        <f>'Monthly(3%)'!J836</f>
        <v>0</v>
      </c>
      <c r="G829" s="16">
        <f>'Monthly(3%)'!K836</f>
        <v>0</v>
      </c>
    </row>
    <row r="830" spans="1:7" hidden="1" x14ac:dyDescent="0.25">
      <c r="A830" s="28">
        <f>'Monthly(3%)'!A837</f>
        <v>816</v>
      </c>
      <c r="B830" s="44">
        <f>'Monthly(3%)'!B837</f>
        <v>70098</v>
      </c>
      <c r="C830" s="16">
        <f>'Monthly(3%)'!C837</f>
        <v>0</v>
      </c>
      <c r="D830" s="16">
        <f>'Monthly(3%)'!E837</f>
        <v>0</v>
      </c>
      <c r="E830" s="16">
        <f>'Monthly(3%)'!F837</f>
        <v>0</v>
      </c>
      <c r="F830" s="16">
        <f>'Monthly(3%)'!J837</f>
        <v>0</v>
      </c>
      <c r="G830" s="16">
        <f>'Monthly(3%)'!K837</f>
        <v>0</v>
      </c>
    </row>
    <row r="831" spans="1:7" hidden="1" x14ac:dyDescent="0.25">
      <c r="A831" s="28">
        <f>'Monthly(3%)'!A838</f>
        <v>817</v>
      </c>
      <c r="B831" s="44">
        <f>'Monthly(3%)'!B838</f>
        <v>70129</v>
      </c>
      <c r="C831" s="16">
        <f>'Monthly(3%)'!C838</f>
        <v>0</v>
      </c>
      <c r="D831" s="16">
        <f>'Monthly(3%)'!E838</f>
        <v>0</v>
      </c>
      <c r="E831" s="16">
        <f>'Monthly(3%)'!F838</f>
        <v>0</v>
      </c>
      <c r="F831" s="16">
        <f>'Monthly(3%)'!J838</f>
        <v>0</v>
      </c>
      <c r="G831" s="16">
        <f>'Monthly(3%)'!K838</f>
        <v>0</v>
      </c>
    </row>
    <row r="832" spans="1:7" hidden="1" x14ac:dyDescent="0.25">
      <c r="A832" s="28">
        <f>'Monthly(3%)'!A839</f>
        <v>818</v>
      </c>
      <c r="B832" s="44">
        <f>'Monthly(3%)'!B839</f>
        <v>70160</v>
      </c>
      <c r="C832" s="16">
        <f>'Monthly(3%)'!C839</f>
        <v>0</v>
      </c>
      <c r="D832" s="16">
        <f>'Monthly(3%)'!E839</f>
        <v>0</v>
      </c>
      <c r="E832" s="16">
        <f>'Monthly(3%)'!F839</f>
        <v>0</v>
      </c>
      <c r="F832" s="16">
        <f>'Monthly(3%)'!J839</f>
        <v>0</v>
      </c>
      <c r="G832" s="16">
        <f>'Monthly(3%)'!K839</f>
        <v>0</v>
      </c>
    </row>
    <row r="833" spans="1:7" hidden="1" x14ac:dyDescent="0.25">
      <c r="A833" s="28">
        <f>'Monthly(3%)'!A840</f>
        <v>819</v>
      </c>
      <c r="B833" s="44">
        <f>'Monthly(3%)'!B840</f>
        <v>70189</v>
      </c>
      <c r="C833" s="16">
        <f>'Monthly(3%)'!C840</f>
        <v>0</v>
      </c>
      <c r="D833" s="16">
        <f>'Monthly(3%)'!E840</f>
        <v>0</v>
      </c>
      <c r="E833" s="16">
        <f>'Monthly(3%)'!F840</f>
        <v>0</v>
      </c>
      <c r="F833" s="16">
        <f>'Monthly(3%)'!J840</f>
        <v>0</v>
      </c>
      <c r="G833" s="16">
        <f>'Monthly(3%)'!K840</f>
        <v>0</v>
      </c>
    </row>
    <row r="834" spans="1:7" hidden="1" x14ac:dyDescent="0.25">
      <c r="A834" s="28">
        <f>'Monthly(3%)'!A841</f>
        <v>820</v>
      </c>
      <c r="B834" s="44">
        <f>'Monthly(3%)'!B841</f>
        <v>70220</v>
      </c>
      <c r="C834" s="16">
        <f>'Monthly(3%)'!C841</f>
        <v>0</v>
      </c>
      <c r="D834" s="16">
        <f>'Monthly(3%)'!E841</f>
        <v>0</v>
      </c>
      <c r="E834" s="16">
        <f>'Monthly(3%)'!F841</f>
        <v>0</v>
      </c>
      <c r="F834" s="16">
        <f>'Monthly(3%)'!J841</f>
        <v>0</v>
      </c>
      <c r="G834" s="16">
        <f>'Monthly(3%)'!K841</f>
        <v>0</v>
      </c>
    </row>
    <row r="835" spans="1:7" hidden="1" x14ac:dyDescent="0.25">
      <c r="A835" s="28">
        <f>'Monthly(3%)'!A842</f>
        <v>821</v>
      </c>
      <c r="B835" s="44">
        <f>'Monthly(3%)'!B842</f>
        <v>70250</v>
      </c>
      <c r="C835" s="16">
        <f>'Monthly(3%)'!C842</f>
        <v>0</v>
      </c>
      <c r="D835" s="16">
        <f>'Monthly(3%)'!E842</f>
        <v>0</v>
      </c>
      <c r="E835" s="16">
        <f>'Monthly(3%)'!F842</f>
        <v>0</v>
      </c>
      <c r="F835" s="16">
        <f>'Monthly(3%)'!J842</f>
        <v>0</v>
      </c>
      <c r="G835" s="16">
        <f>'Monthly(3%)'!K842</f>
        <v>0</v>
      </c>
    </row>
    <row r="836" spans="1:7" hidden="1" x14ac:dyDescent="0.25">
      <c r="A836" s="28">
        <f>'Monthly(3%)'!A843</f>
        <v>822</v>
      </c>
      <c r="B836" s="44">
        <f>'Monthly(3%)'!B843</f>
        <v>70281</v>
      </c>
      <c r="C836" s="16">
        <f>'Monthly(3%)'!C843</f>
        <v>0</v>
      </c>
      <c r="D836" s="16">
        <f>'Monthly(3%)'!E843</f>
        <v>0</v>
      </c>
      <c r="E836" s="16">
        <f>'Monthly(3%)'!F843</f>
        <v>0</v>
      </c>
      <c r="F836" s="16">
        <f>'Monthly(3%)'!J843</f>
        <v>0</v>
      </c>
      <c r="G836" s="16">
        <f>'Monthly(3%)'!K843</f>
        <v>0</v>
      </c>
    </row>
    <row r="837" spans="1:7" hidden="1" x14ac:dyDescent="0.25">
      <c r="A837" s="28">
        <f>'Monthly(3%)'!A844</f>
        <v>823</v>
      </c>
      <c r="B837" s="44">
        <f>'Monthly(3%)'!B844</f>
        <v>70311</v>
      </c>
      <c r="C837" s="16">
        <f>'Monthly(3%)'!C844</f>
        <v>0</v>
      </c>
      <c r="D837" s="16">
        <f>'Monthly(3%)'!E844</f>
        <v>0</v>
      </c>
      <c r="E837" s="16">
        <f>'Monthly(3%)'!F844</f>
        <v>0</v>
      </c>
      <c r="F837" s="16">
        <f>'Monthly(3%)'!J844</f>
        <v>0</v>
      </c>
      <c r="G837" s="16">
        <f>'Monthly(3%)'!K844</f>
        <v>0</v>
      </c>
    </row>
    <row r="838" spans="1:7" hidden="1" x14ac:dyDescent="0.25">
      <c r="A838" s="28">
        <f>'Monthly(3%)'!A845</f>
        <v>824</v>
      </c>
      <c r="B838" s="44">
        <f>'Monthly(3%)'!B845</f>
        <v>70342</v>
      </c>
      <c r="C838" s="16">
        <f>'Monthly(3%)'!C845</f>
        <v>0</v>
      </c>
      <c r="D838" s="16">
        <f>'Monthly(3%)'!E845</f>
        <v>0</v>
      </c>
      <c r="E838" s="16">
        <f>'Monthly(3%)'!F845</f>
        <v>0</v>
      </c>
      <c r="F838" s="16">
        <f>'Monthly(3%)'!J845</f>
        <v>0</v>
      </c>
      <c r="G838" s="16">
        <f>'Monthly(3%)'!K845</f>
        <v>0</v>
      </c>
    </row>
    <row r="839" spans="1:7" hidden="1" x14ac:dyDescent="0.25">
      <c r="A839" s="28">
        <f>'Monthly(3%)'!A846</f>
        <v>825</v>
      </c>
      <c r="B839" s="44">
        <f>'Monthly(3%)'!B846</f>
        <v>70373</v>
      </c>
      <c r="C839" s="16">
        <f>'Monthly(3%)'!C846</f>
        <v>0</v>
      </c>
      <c r="D839" s="16">
        <f>'Monthly(3%)'!E846</f>
        <v>0</v>
      </c>
      <c r="E839" s="16">
        <f>'Monthly(3%)'!F846</f>
        <v>0</v>
      </c>
      <c r="F839" s="16">
        <f>'Monthly(3%)'!J846</f>
        <v>0</v>
      </c>
      <c r="G839" s="16">
        <f>'Monthly(3%)'!K846</f>
        <v>0</v>
      </c>
    </row>
    <row r="840" spans="1:7" hidden="1" x14ac:dyDescent="0.25">
      <c r="A840" s="28">
        <f>'Monthly(3%)'!A847</f>
        <v>826</v>
      </c>
      <c r="B840" s="44">
        <f>'Monthly(3%)'!B847</f>
        <v>70403</v>
      </c>
      <c r="C840" s="16">
        <f>'Monthly(3%)'!C847</f>
        <v>0</v>
      </c>
      <c r="D840" s="16">
        <f>'Monthly(3%)'!E847</f>
        <v>0</v>
      </c>
      <c r="E840" s="16">
        <f>'Monthly(3%)'!F847</f>
        <v>0</v>
      </c>
      <c r="F840" s="16">
        <f>'Monthly(3%)'!J847</f>
        <v>0</v>
      </c>
      <c r="G840" s="16">
        <f>'Monthly(3%)'!K847</f>
        <v>0</v>
      </c>
    </row>
    <row r="841" spans="1:7" hidden="1" x14ac:dyDescent="0.25">
      <c r="A841" s="28">
        <f>'Monthly(3%)'!A848</f>
        <v>827</v>
      </c>
      <c r="B841" s="44">
        <f>'Monthly(3%)'!B848</f>
        <v>70434</v>
      </c>
      <c r="C841" s="16">
        <f>'Monthly(3%)'!C848</f>
        <v>0</v>
      </c>
      <c r="D841" s="16">
        <f>'Monthly(3%)'!E848</f>
        <v>0</v>
      </c>
      <c r="E841" s="16">
        <f>'Monthly(3%)'!F848</f>
        <v>0</v>
      </c>
      <c r="F841" s="16">
        <f>'Monthly(3%)'!J848</f>
        <v>0</v>
      </c>
      <c r="G841" s="16">
        <f>'Monthly(3%)'!K848</f>
        <v>0</v>
      </c>
    </row>
    <row r="842" spans="1:7" hidden="1" x14ac:dyDescent="0.25">
      <c r="A842" s="28">
        <f>'Monthly(3%)'!A849</f>
        <v>828</v>
      </c>
      <c r="B842" s="44">
        <f>'Monthly(3%)'!B849</f>
        <v>70464</v>
      </c>
      <c r="C842" s="16">
        <f>'Monthly(3%)'!C849</f>
        <v>0</v>
      </c>
      <c r="D842" s="16">
        <f>'Monthly(3%)'!E849</f>
        <v>0</v>
      </c>
      <c r="E842" s="16">
        <f>'Monthly(3%)'!F849</f>
        <v>0</v>
      </c>
      <c r="F842" s="16">
        <f>'Monthly(3%)'!J849</f>
        <v>0</v>
      </c>
      <c r="G842" s="16">
        <f>'Monthly(3%)'!K849</f>
        <v>0</v>
      </c>
    </row>
    <row r="843" spans="1:7" hidden="1" x14ac:dyDescent="0.25">
      <c r="A843" s="28">
        <f>'Monthly(3%)'!A850</f>
        <v>829</v>
      </c>
      <c r="B843" s="44">
        <f>'Monthly(3%)'!B850</f>
        <v>70495</v>
      </c>
      <c r="C843" s="16">
        <f>'Monthly(3%)'!C850</f>
        <v>0</v>
      </c>
      <c r="D843" s="16">
        <f>'Monthly(3%)'!E850</f>
        <v>0</v>
      </c>
      <c r="E843" s="16">
        <f>'Monthly(3%)'!F850</f>
        <v>0</v>
      </c>
      <c r="F843" s="16">
        <f>'Monthly(3%)'!J850</f>
        <v>0</v>
      </c>
      <c r="G843" s="16">
        <f>'Monthly(3%)'!K850</f>
        <v>0</v>
      </c>
    </row>
    <row r="844" spans="1:7" hidden="1" x14ac:dyDescent="0.25">
      <c r="A844" s="28">
        <f>'Monthly(3%)'!A851</f>
        <v>830</v>
      </c>
      <c r="B844" s="44">
        <f>'Monthly(3%)'!B851</f>
        <v>70526</v>
      </c>
      <c r="C844" s="16">
        <f>'Monthly(3%)'!C851</f>
        <v>0</v>
      </c>
      <c r="D844" s="16">
        <f>'Monthly(3%)'!E851</f>
        <v>0</v>
      </c>
      <c r="E844" s="16">
        <f>'Monthly(3%)'!F851</f>
        <v>0</v>
      </c>
      <c r="F844" s="16">
        <f>'Monthly(3%)'!J851</f>
        <v>0</v>
      </c>
      <c r="G844" s="16">
        <f>'Monthly(3%)'!K851</f>
        <v>0</v>
      </c>
    </row>
    <row r="845" spans="1:7" hidden="1" x14ac:dyDescent="0.25">
      <c r="A845" s="28">
        <f>'Monthly(3%)'!A852</f>
        <v>831</v>
      </c>
      <c r="B845" s="44">
        <f>'Monthly(3%)'!B852</f>
        <v>70554</v>
      </c>
      <c r="C845" s="16">
        <f>'Monthly(3%)'!C852</f>
        <v>0</v>
      </c>
      <c r="D845" s="16">
        <f>'Monthly(3%)'!E852</f>
        <v>0</v>
      </c>
      <c r="E845" s="16">
        <f>'Monthly(3%)'!F852</f>
        <v>0</v>
      </c>
      <c r="F845" s="16">
        <f>'Monthly(3%)'!J852</f>
        <v>0</v>
      </c>
      <c r="G845" s="16">
        <f>'Monthly(3%)'!K852</f>
        <v>0</v>
      </c>
    </row>
    <row r="846" spans="1:7" hidden="1" x14ac:dyDescent="0.25">
      <c r="A846" s="28">
        <f>'Monthly(3%)'!A853</f>
        <v>832</v>
      </c>
      <c r="B846" s="44">
        <f>'Monthly(3%)'!B853</f>
        <v>70585</v>
      </c>
      <c r="C846" s="16">
        <f>'Monthly(3%)'!C853</f>
        <v>0</v>
      </c>
      <c r="D846" s="16">
        <f>'Monthly(3%)'!E853</f>
        <v>0</v>
      </c>
      <c r="E846" s="16">
        <f>'Monthly(3%)'!F853</f>
        <v>0</v>
      </c>
      <c r="F846" s="16">
        <f>'Monthly(3%)'!J853</f>
        <v>0</v>
      </c>
      <c r="G846" s="16">
        <f>'Monthly(3%)'!K853</f>
        <v>0</v>
      </c>
    </row>
    <row r="847" spans="1:7" hidden="1" x14ac:dyDescent="0.25">
      <c r="A847" s="28">
        <f>'Monthly(3%)'!A854</f>
        <v>833</v>
      </c>
      <c r="B847" s="44">
        <f>'Monthly(3%)'!B854</f>
        <v>70615</v>
      </c>
      <c r="C847" s="16">
        <f>'Monthly(3%)'!C854</f>
        <v>0</v>
      </c>
      <c r="D847" s="16">
        <f>'Monthly(3%)'!E854</f>
        <v>0</v>
      </c>
      <c r="E847" s="16">
        <f>'Monthly(3%)'!F854</f>
        <v>0</v>
      </c>
      <c r="F847" s="16">
        <f>'Monthly(3%)'!J854</f>
        <v>0</v>
      </c>
      <c r="G847" s="16">
        <f>'Monthly(3%)'!K854</f>
        <v>0</v>
      </c>
    </row>
    <row r="848" spans="1:7" hidden="1" x14ac:dyDescent="0.25">
      <c r="A848" s="28">
        <f>'Monthly(3%)'!A855</f>
        <v>834</v>
      </c>
      <c r="B848" s="44">
        <f>'Monthly(3%)'!B855</f>
        <v>70646</v>
      </c>
      <c r="C848" s="16">
        <f>'Monthly(3%)'!C855</f>
        <v>0</v>
      </c>
      <c r="D848" s="16">
        <f>'Monthly(3%)'!E855</f>
        <v>0</v>
      </c>
      <c r="E848" s="16">
        <f>'Monthly(3%)'!F855</f>
        <v>0</v>
      </c>
      <c r="F848" s="16">
        <f>'Monthly(3%)'!J855</f>
        <v>0</v>
      </c>
      <c r="G848" s="16">
        <f>'Monthly(3%)'!K855</f>
        <v>0</v>
      </c>
    </row>
    <row r="849" spans="1:7" hidden="1" x14ac:dyDescent="0.25">
      <c r="A849" s="28">
        <f>'Monthly(3%)'!A856</f>
        <v>835</v>
      </c>
      <c r="B849" s="44">
        <f>'Monthly(3%)'!B856</f>
        <v>70676</v>
      </c>
      <c r="C849" s="16">
        <f>'Monthly(3%)'!C856</f>
        <v>0</v>
      </c>
      <c r="D849" s="16">
        <f>'Monthly(3%)'!E856</f>
        <v>0</v>
      </c>
      <c r="E849" s="16">
        <f>'Monthly(3%)'!F856</f>
        <v>0</v>
      </c>
      <c r="F849" s="16">
        <f>'Monthly(3%)'!J856</f>
        <v>0</v>
      </c>
      <c r="G849" s="16">
        <f>'Monthly(3%)'!K856</f>
        <v>0</v>
      </c>
    </row>
    <row r="850" spans="1:7" hidden="1" x14ac:dyDescent="0.25">
      <c r="A850" s="28">
        <f>'Monthly(3%)'!A857</f>
        <v>836</v>
      </c>
      <c r="B850" s="44">
        <f>'Monthly(3%)'!B857</f>
        <v>70707</v>
      </c>
      <c r="C850" s="16">
        <f>'Monthly(3%)'!C857</f>
        <v>0</v>
      </c>
      <c r="D850" s="16">
        <f>'Monthly(3%)'!E857</f>
        <v>0</v>
      </c>
      <c r="E850" s="16">
        <f>'Monthly(3%)'!F857</f>
        <v>0</v>
      </c>
      <c r="F850" s="16">
        <f>'Monthly(3%)'!J857</f>
        <v>0</v>
      </c>
      <c r="G850" s="16">
        <f>'Monthly(3%)'!K857</f>
        <v>0</v>
      </c>
    </row>
    <row r="851" spans="1:7" hidden="1" x14ac:dyDescent="0.25">
      <c r="A851" s="28">
        <f>'Monthly(3%)'!A858</f>
        <v>837</v>
      </c>
      <c r="B851" s="44">
        <f>'Monthly(3%)'!B858</f>
        <v>70738</v>
      </c>
      <c r="C851" s="16">
        <f>'Monthly(3%)'!C858</f>
        <v>0</v>
      </c>
      <c r="D851" s="16">
        <f>'Monthly(3%)'!E858</f>
        <v>0</v>
      </c>
      <c r="E851" s="16">
        <f>'Monthly(3%)'!F858</f>
        <v>0</v>
      </c>
      <c r="F851" s="16">
        <f>'Monthly(3%)'!J858</f>
        <v>0</v>
      </c>
      <c r="G851" s="16">
        <f>'Monthly(3%)'!K858</f>
        <v>0</v>
      </c>
    </row>
    <row r="852" spans="1:7" hidden="1" x14ac:dyDescent="0.25">
      <c r="A852" s="28">
        <f>'Monthly(3%)'!A859</f>
        <v>838</v>
      </c>
      <c r="B852" s="44">
        <f>'Monthly(3%)'!B859</f>
        <v>70768</v>
      </c>
      <c r="C852" s="16">
        <f>'Monthly(3%)'!C859</f>
        <v>0</v>
      </c>
      <c r="D852" s="16">
        <f>'Monthly(3%)'!E859</f>
        <v>0</v>
      </c>
      <c r="E852" s="16">
        <f>'Monthly(3%)'!F859</f>
        <v>0</v>
      </c>
      <c r="F852" s="16">
        <f>'Monthly(3%)'!J859</f>
        <v>0</v>
      </c>
      <c r="G852" s="16">
        <f>'Monthly(3%)'!K859</f>
        <v>0</v>
      </c>
    </row>
    <row r="853" spans="1:7" hidden="1" x14ac:dyDescent="0.25">
      <c r="A853" s="28">
        <f>'Monthly(3%)'!A860</f>
        <v>839</v>
      </c>
      <c r="B853" s="44">
        <f>'Monthly(3%)'!B860</f>
        <v>70799</v>
      </c>
      <c r="C853" s="16">
        <f>'Monthly(3%)'!C860</f>
        <v>0</v>
      </c>
      <c r="D853" s="16">
        <f>'Monthly(3%)'!E860</f>
        <v>0</v>
      </c>
      <c r="E853" s="16">
        <f>'Monthly(3%)'!F860</f>
        <v>0</v>
      </c>
      <c r="F853" s="16">
        <f>'Monthly(3%)'!J860</f>
        <v>0</v>
      </c>
      <c r="G853" s="16">
        <f>'Monthly(3%)'!K860</f>
        <v>0</v>
      </c>
    </row>
    <row r="854" spans="1:7" hidden="1" x14ac:dyDescent="0.25">
      <c r="A854" s="28">
        <f>'Monthly(3%)'!A861</f>
        <v>840</v>
      </c>
      <c r="B854" s="44">
        <f>'Monthly(3%)'!B861</f>
        <v>70829</v>
      </c>
      <c r="C854" s="16">
        <f>'Monthly(3%)'!C861</f>
        <v>0</v>
      </c>
      <c r="D854" s="16">
        <f>'Monthly(3%)'!E861</f>
        <v>0</v>
      </c>
      <c r="E854" s="16">
        <f>'Monthly(3%)'!F861</f>
        <v>0</v>
      </c>
      <c r="F854" s="16">
        <f>'Monthly(3%)'!J861</f>
        <v>0</v>
      </c>
      <c r="G854" s="16">
        <f>'Monthly(3%)'!K861</f>
        <v>0</v>
      </c>
    </row>
    <row r="855" spans="1:7" hidden="1" x14ac:dyDescent="0.25">
      <c r="A855" s="28">
        <f>'Monthly(3%)'!A862</f>
        <v>841</v>
      </c>
      <c r="B855" s="44">
        <f>'Monthly(3%)'!B862</f>
        <v>70860</v>
      </c>
      <c r="C855" s="16">
        <f>'Monthly(3%)'!C862</f>
        <v>0</v>
      </c>
      <c r="D855" s="16">
        <f>'Monthly(3%)'!E862</f>
        <v>0</v>
      </c>
      <c r="E855" s="16">
        <f>'Monthly(3%)'!F862</f>
        <v>0</v>
      </c>
      <c r="F855" s="16">
        <f>'Monthly(3%)'!J862</f>
        <v>0</v>
      </c>
      <c r="G855" s="16">
        <f>'Monthly(3%)'!K862</f>
        <v>0</v>
      </c>
    </row>
    <row r="856" spans="1:7" hidden="1" x14ac:dyDescent="0.25">
      <c r="A856" s="28">
        <f>'Monthly(3%)'!A863</f>
        <v>842</v>
      </c>
      <c r="B856" s="44">
        <f>'Monthly(3%)'!B863</f>
        <v>70891</v>
      </c>
      <c r="C856" s="16">
        <f>'Monthly(3%)'!C863</f>
        <v>0</v>
      </c>
      <c r="D856" s="16">
        <f>'Monthly(3%)'!E863</f>
        <v>0</v>
      </c>
      <c r="E856" s="16">
        <f>'Monthly(3%)'!F863</f>
        <v>0</v>
      </c>
      <c r="F856" s="16">
        <f>'Monthly(3%)'!J863</f>
        <v>0</v>
      </c>
      <c r="G856" s="16">
        <f>'Monthly(3%)'!K863</f>
        <v>0</v>
      </c>
    </row>
    <row r="857" spans="1:7" hidden="1" x14ac:dyDescent="0.25">
      <c r="A857" s="28">
        <f>'Monthly(3%)'!A864</f>
        <v>843</v>
      </c>
      <c r="B857" s="44">
        <f>'Monthly(3%)'!B864</f>
        <v>70919</v>
      </c>
      <c r="C857" s="16">
        <f>'Monthly(3%)'!C864</f>
        <v>0</v>
      </c>
      <c r="D857" s="16">
        <f>'Monthly(3%)'!E864</f>
        <v>0</v>
      </c>
      <c r="E857" s="16">
        <f>'Monthly(3%)'!F864</f>
        <v>0</v>
      </c>
      <c r="F857" s="16">
        <f>'Monthly(3%)'!J864</f>
        <v>0</v>
      </c>
      <c r="G857" s="16">
        <f>'Monthly(3%)'!K864</f>
        <v>0</v>
      </c>
    </row>
    <row r="858" spans="1:7" hidden="1" x14ac:dyDescent="0.25">
      <c r="A858" s="28">
        <f>'Monthly(3%)'!A865</f>
        <v>844</v>
      </c>
      <c r="B858" s="44">
        <f>'Monthly(3%)'!B865</f>
        <v>70950</v>
      </c>
      <c r="C858" s="16">
        <f>'Monthly(3%)'!C865</f>
        <v>0</v>
      </c>
      <c r="D858" s="16">
        <f>'Monthly(3%)'!E865</f>
        <v>0</v>
      </c>
      <c r="E858" s="16">
        <f>'Monthly(3%)'!F865</f>
        <v>0</v>
      </c>
      <c r="F858" s="16">
        <f>'Monthly(3%)'!J865</f>
        <v>0</v>
      </c>
      <c r="G858" s="16">
        <f>'Monthly(3%)'!K865</f>
        <v>0</v>
      </c>
    </row>
    <row r="859" spans="1:7" hidden="1" x14ac:dyDescent="0.25">
      <c r="A859" s="28">
        <f>'Monthly(3%)'!A866</f>
        <v>845</v>
      </c>
      <c r="B859" s="44">
        <f>'Monthly(3%)'!B866</f>
        <v>70980</v>
      </c>
      <c r="C859" s="16">
        <f>'Monthly(3%)'!C866</f>
        <v>0</v>
      </c>
      <c r="D859" s="16">
        <f>'Monthly(3%)'!E866</f>
        <v>0</v>
      </c>
      <c r="E859" s="16">
        <f>'Monthly(3%)'!F866</f>
        <v>0</v>
      </c>
      <c r="F859" s="16">
        <f>'Monthly(3%)'!J866</f>
        <v>0</v>
      </c>
      <c r="G859" s="16">
        <f>'Monthly(3%)'!K866</f>
        <v>0</v>
      </c>
    </row>
    <row r="860" spans="1:7" hidden="1" x14ac:dyDescent="0.25">
      <c r="A860" s="28">
        <f>'Monthly(3%)'!A867</f>
        <v>846</v>
      </c>
      <c r="B860" s="44">
        <f>'Monthly(3%)'!B867</f>
        <v>71011</v>
      </c>
      <c r="C860" s="16">
        <f>'Monthly(3%)'!C867</f>
        <v>0</v>
      </c>
      <c r="D860" s="16">
        <f>'Monthly(3%)'!E867</f>
        <v>0</v>
      </c>
      <c r="E860" s="16">
        <f>'Monthly(3%)'!F867</f>
        <v>0</v>
      </c>
      <c r="F860" s="16">
        <f>'Monthly(3%)'!J867</f>
        <v>0</v>
      </c>
      <c r="G860" s="16">
        <f>'Monthly(3%)'!K867</f>
        <v>0</v>
      </c>
    </row>
    <row r="861" spans="1:7" hidden="1" x14ac:dyDescent="0.25">
      <c r="A861" s="28">
        <f>'Monthly(3%)'!A868</f>
        <v>847</v>
      </c>
      <c r="B861" s="44">
        <f>'Monthly(3%)'!B868</f>
        <v>71041</v>
      </c>
      <c r="C861" s="16">
        <f>'Monthly(3%)'!C868</f>
        <v>0</v>
      </c>
      <c r="D861" s="16">
        <f>'Monthly(3%)'!E868</f>
        <v>0</v>
      </c>
      <c r="E861" s="16">
        <f>'Monthly(3%)'!F868</f>
        <v>0</v>
      </c>
      <c r="F861" s="16">
        <f>'Monthly(3%)'!J868</f>
        <v>0</v>
      </c>
      <c r="G861" s="16">
        <f>'Monthly(3%)'!K868</f>
        <v>0</v>
      </c>
    </row>
    <row r="862" spans="1:7" hidden="1" x14ac:dyDescent="0.25">
      <c r="A862" s="28">
        <f>'Monthly(3%)'!A869</f>
        <v>848</v>
      </c>
      <c r="B862" s="44">
        <f>'Monthly(3%)'!B869</f>
        <v>71072</v>
      </c>
      <c r="C862" s="16">
        <f>'Monthly(3%)'!C869</f>
        <v>0</v>
      </c>
      <c r="D862" s="16">
        <f>'Monthly(3%)'!E869</f>
        <v>0</v>
      </c>
      <c r="E862" s="16">
        <f>'Monthly(3%)'!F869</f>
        <v>0</v>
      </c>
      <c r="F862" s="16">
        <f>'Monthly(3%)'!J869</f>
        <v>0</v>
      </c>
      <c r="G862" s="16">
        <f>'Monthly(3%)'!K869</f>
        <v>0</v>
      </c>
    </row>
    <row r="863" spans="1:7" hidden="1" x14ac:dyDescent="0.25">
      <c r="A863" s="28">
        <f>'Monthly(3%)'!A870</f>
        <v>849</v>
      </c>
      <c r="B863" s="44">
        <f>'Monthly(3%)'!B870</f>
        <v>71103</v>
      </c>
      <c r="C863" s="16">
        <f>'Monthly(3%)'!C870</f>
        <v>0</v>
      </c>
      <c r="D863" s="16">
        <f>'Monthly(3%)'!E870</f>
        <v>0</v>
      </c>
      <c r="E863" s="16">
        <f>'Monthly(3%)'!F870</f>
        <v>0</v>
      </c>
      <c r="F863" s="16">
        <f>'Monthly(3%)'!J870</f>
        <v>0</v>
      </c>
      <c r="G863" s="16">
        <f>'Monthly(3%)'!K870</f>
        <v>0</v>
      </c>
    </row>
    <row r="864" spans="1:7" hidden="1" x14ac:dyDescent="0.25">
      <c r="A864" s="28">
        <f>'Monthly(3%)'!A871</f>
        <v>850</v>
      </c>
      <c r="B864" s="44">
        <f>'Monthly(3%)'!B871</f>
        <v>71133</v>
      </c>
      <c r="C864" s="16">
        <f>'Monthly(3%)'!C871</f>
        <v>0</v>
      </c>
      <c r="D864" s="16">
        <f>'Monthly(3%)'!E871</f>
        <v>0</v>
      </c>
      <c r="E864" s="16">
        <f>'Monthly(3%)'!F871</f>
        <v>0</v>
      </c>
      <c r="F864" s="16">
        <f>'Monthly(3%)'!J871</f>
        <v>0</v>
      </c>
      <c r="G864" s="16">
        <f>'Monthly(3%)'!K871</f>
        <v>0</v>
      </c>
    </row>
    <row r="865" spans="1:7" hidden="1" x14ac:dyDescent="0.25">
      <c r="A865" s="28">
        <f>'Monthly(3%)'!A872</f>
        <v>851</v>
      </c>
      <c r="B865" s="44">
        <f>'Monthly(3%)'!B872</f>
        <v>71164</v>
      </c>
      <c r="C865" s="16">
        <f>'Monthly(3%)'!C872</f>
        <v>0</v>
      </c>
      <c r="D865" s="16">
        <f>'Monthly(3%)'!E872</f>
        <v>0</v>
      </c>
      <c r="E865" s="16">
        <f>'Monthly(3%)'!F872</f>
        <v>0</v>
      </c>
      <c r="F865" s="16">
        <f>'Monthly(3%)'!J872</f>
        <v>0</v>
      </c>
      <c r="G865" s="16">
        <f>'Monthly(3%)'!K872</f>
        <v>0</v>
      </c>
    </row>
    <row r="866" spans="1:7" hidden="1" x14ac:dyDescent="0.25">
      <c r="A866" s="28">
        <f>'Monthly(3%)'!A873</f>
        <v>852</v>
      </c>
      <c r="B866" s="44">
        <f>'Monthly(3%)'!B873</f>
        <v>71194</v>
      </c>
      <c r="C866" s="16">
        <f>'Monthly(3%)'!C873</f>
        <v>0</v>
      </c>
      <c r="D866" s="16">
        <f>'Monthly(3%)'!E873</f>
        <v>0</v>
      </c>
      <c r="E866" s="16">
        <f>'Monthly(3%)'!F873</f>
        <v>0</v>
      </c>
      <c r="F866" s="16">
        <f>'Monthly(3%)'!J873</f>
        <v>0</v>
      </c>
      <c r="G866" s="16">
        <f>'Monthly(3%)'!K873</f>
        <v>0</v>
      </c>
    </row>
    <row r="867" spans="1:7" hidden="1" x14ac:dyDescent="0.25">
      <c r="A867" s="28">
        <f>'Monthly(3%)'!A874</f>
        <v>853</v>
      </c>
      <c r="B867" s="44">
        <f>'Monthly(3%)'!B874</f>
        <v>71225</v>
      </c>
      <c r="C867" s="16">
        <f>'Monthly(3%)'!C874</f>
        <v>0</v>
      </c>
      <c r="D867" s="16">
        <f>'Monthly(3%)'!E874</f>
        <v>0</v>
      </c>
      <c r="E867" s="16">
        <f>'Monthly(3%)'!F874</f>
        <v>0</v>
      </c>
      <c r="F867" s="16">
        <f>'Monthly(3%)'!J874</f>
        <v>0</v>
      </c>
      <c r="G867" s="16">
        <f>'Monthly(3%)'!K874</f>
        <v>0</v>
      </c>
    </row>
    <row r="868" spans="1:7" hidden="1" x14ac:dyDescent="0.25">
      <c r="A868" s="28">
        <f>'Monthly(3%)'!A875</f>
        <v>854</v>
      </c>
      <c r="B868" s="44">
        <f>'Monthly(3%)'!B875</f>
        <v>71256</v>
      </c>
      <c r="C868" s="16">
        <f>'Monthly(3%)'!C875</f>
        <v>0</v>
      </c>
      <c r="D868" s="16">
        <f>'Monthly(3%)'!E875</f>
        <v>0</v>
      </c>
      <c r="E868" s="16">
        <f>'Monthly(3%)'!F875</f>
        <v>0</v>
      </c>
      <c r="F868" s="16">
        <f>'Monthly(3%)'!J875</f>
        <v>0</v>
      </c>
      <c r="G868" s="16">
        <f>'Monthly(3%)'!K875</f>
        <v>0</v>
      </c>
    </row>
    <row r="869" spans="1:7" hidden="1" x14ac:dyDescent="0.25">
      <c r="A869" s="28">
        <f>'Monthly(3%)'!A876</f>
        <v>855</v>
      </c>
      <c r="B869" s="44">
        <f>'Monthly(3%)'!B876</f>
        <v>71284</v>
      </c>
      <c r="C869" s="16">
        <f>'Monthly(3%)'!C876</f>
        <v>0</v>
      </c>
      <c r="D869" s="16">
        <f>'Monthly(3%)'!E876</f>
        <v>0</v>
      </c>
      <c r="E869" s="16">
        <f>'Monthly(3%)'!F876</f>
        <v>0</v>
      </c>
      <c r="F869" s="16">
        <f>'Monthly(3%)'!J876</f>
        <v>0</v>
      </c>
      <c r="G869" s="16">
        <f>'Monthly(3%)'!K876</f>
        <v>0</v>
      </c>
    </row>
    <row r="870" spans="1:7" hidden="1" x14ac:dyDescent="0.25">
      <c r="A870" s="28">
        <f>'Monthly(3%)'!A877</f>
        <v>856</v>
      </c>
      <c r="B870" s="44">
        <f>'Monthly(3%)'!B877</f>
        <v>71315</v>
      </c>
      <c r="C870" s="16">
        <f>'Monthly(3%)'!C877</f>
        <v>0</v>
      </c>
      <c r="D870" s="16">
        <f>'Monthly(3%)'!E877</f>
        <v>0</v>
      </c>
      <c r="E870" s="16">
        <f>'Monthly(3%)'!F877</f>
        <v>0</v>
      </c>
      <c r="F870" s="16">
        <f>'Monthly(3%)'!J877</f>
        <v>0</v>
      </c>
      <c r="G870" s="16">
        <f>'Monthly(3%)'!K877</f>
        <v>0</v>
      </c>
    </row>
    <row r="871" spans="1:7" hidden="1" x14ac:dyDescent="0.25">
      <c r="A871" s="28">
        <f>'Monthly(3%)'!A878</f>
        <v>857</v>
      </c>
      <c r="B871" s="44">
        <f>'Monthly(3%)'!B878</f>
        <v>71345</v>
      </c>
      <c r="C871" s="16">
        <f>'Monthly(3%)'!C878</f>
        <v>0</v>
      </c>
      <c r="D871" s="16">
        <f>'Monthly(3%)'!E878</f>
        <v>0</v>
      </c>
      <c r="E871" s="16">
        <f>'Monthly(3%)'!F878</f>
        <v>0</v>
      </c>
      <c r="F871" s="16">
        <f>'Monthly(3%)'!J878</f>
        <v>0</v>
      </c>
      <c r="G871" s="16">
        <f>'Monthly(3%)'!K878</f>
        <v>0</v>
      </c>
    </row>
    <row r="872" spans="1:7" hidden="1" x14ac:dyDescent="0.25">
      <c r="A872" s="28">
        <f>'Monthly(3%)'!A879</f>
        <v>858</v>
      </c>
      <c r="B872" s="44">
        <f>'Monthly(3%)'!B879</f>
        <v>71376</v>
      </c>
      <c r="C872" s="16">
        <f>'Monthly(3%)'!C879</f>
        <v>0</v>
      </c>
      <c r="D872" s="16">
        <f>'Monthly(3%)'!E879</f>
        <v>0</v>
      </c>
      <c r="E872" s="16">
        <f>'Monthly(3%)'!F879</f>
        <v>0</v>
      </c>
      <c r="F872" s="16">
        <f>'Monthly(3%)'!J879</f>
        <v>0</v>
      </c>
      <c r="G872" s="16">
        <f>'Monthly(3%)'!K879</f>
        <v>0</v>
      </c>
    </row>
    <row r="873" spans="1:7" hidden="1" x14ac:dyDescent="0.25">
      <c r="A873" s="28">
        <f>'Monthly(3%)'!A880</f>
        <v>859</v>
      </c>
      <c r="B873" s="44">
        <f>'Monthly(3%)'!B880</f>
        <v>71406</v>
      </c>
      <c r="C873" s="16">
        <f>'Monthly(3%)'!C880</f>
        <v>0</v>
      </c>
      <c r="D873" s="16">
        <f>'Monthly(3%)'!E880</f>
        <v>0</v>
      </c>
      <c r="E873" s="16">
        <f>'Monthly(3%)'!F880</f>
        <v>0</v>
      </c>
      <c r="F873" s="16">
        <f>'Monthly(3%)'!J880</f>
        <v>0</v>
      </c>
      <c r="G873" s="16">
        <f>'Monthly(3%)'!K880</f>
        <v>0</v>
      </c>
    </row>
    <row r="874" spans="1:7" hidden="1" x14ac:dyDescent="0.25">
      <c r="A874" s="28">
        <f>'Monthly(3%)'!A881</f>
        <v>860</v>
      </c>
      <c r="B874" s="44">
        <f>'Monthly(3%)'!B881</f>
        <v>71437</v>
      </c>
      <c r="C874" s="16">
        <f>'Monthly(3%)'!C881</f>
        <v>0</v>
      </c>
      <c r="D874" s="16">
        <f>'Monthly(3%)'!E881</f>
        <v>0</v>
      </c>
      <c r="E874" s="16">
        <f>'Monthly(3%)'!F881</f>
        <v>0</v>
      </c>
      <c r="F874" s="16">
        <f>'Monthly(3%)'!J881</f>
        <v>0</v>
      </c>
      <c r="G874" s="16">
        <f>'Monthly(3%)'!K881</f>
        <v>0</v>
      </c>
    </row>
    <row r="875" spans="1:7" hidden="1" x14ac:dyDescent="0.25">
      <c r="A875" s="28">
        <f>'Monthly(3%)'!A882</f>
        <v>861</v>
      </c>
      <c r="B875" s="44">
        <f>'Monthly(3%)'!B882</f>
        <v>71468</v>
      </c>
      <c r="C875" s="16">
        <f>'Monthly(3%)'!C882</f>
        <v>0</v>
      </c>
      <c r="D875" s="16">
        <f>'Monthly(3%)'!E882</f>
        <v>0</v>
      </c>
      <c r="E875" s="16">
        <f>'Monthly(3%)'!F882</f>
        <v>0</v>
      </c>
      <c r="F875" s="16">
        <f>'Monthly(3%)'!J882</f>
        <v>0</v>
      </c>
      <c r="G875" s="16">
        <f>'Monthly(3%)'!K882</f>
        <v>0</v>
      </c>
    </row>
    <row r="876" spans="1:7" hidden="1" x14ac:dyDescent="0.25">
      <c r="A876" s="28">
        <f>'Monthly(3%)'!A883</f>
        <v>862</v>
      </c>
      <c r="B876" s="44">
        <f>'Monthly(3%)'!B883</f>
        <v>71498</v>
      </c>
      <c r="C876" s="16">
        <f>'Monthly(3%)'!C883</f>
        <v>0</v>
      </c>
      <c r="D876" s="16">
        <f>'Monthly(3%)'!E883</f>
        <v>0</v>
      </c>
      <c r="E876" s="16">
        <f>'Monthly(3%)'!F883</f>
        <v>0</v>
      </c>
      <c r="F876" s="16">
        <f>'Monthly(3%)'!J883</f>
        <v>0</v>
      </c>
      <c r="G876" s="16">
        <f>'Monthly(3%)'!K883</f>
        <v>0</v>
      </c>
    </row>
    <row r="877" spans="1:7" hidden="1" x14ac:dyDescent="0.25">
      <c r="A877" s="28">
        <f>'Monthly(3%)'!A884</f>
        <v>863</v>
      </c>
      <c r="B877" s="44">
        <f>'Monthly(3%)'!B884</f>
        <v>71529</v>
      </c>
      <c r="C877" s="16">
        <f>'Monthly(3%)'!C884</f>
        <v>0</v>
      </c>
      <c r="D877" s="16">
        <f>'Monthly(3%)'!E884</f>
        <v>0</v>
      </c>
      <c r="E877" s="16">
        <f>'Monthly(3%)'!F884</f>
        <v>0</v>
      </c>
      <c r="F877" s="16">
        <f>'Monthly(3%)'!J884</f>
        <v>0</v>
      </c>
      <c r="G877" s="16">
        <f>'Monthly(3%)'!K884</f>
        <v>0</v>
      </c>
    </row>
    <row r="878" spans="1:7" hidden="1" x14ac:dyDescent="0.25">
      <c r="A878" s="28">
        <f>'Monthly(3%)'!A885</f>
        <v>864</v>
      </c>
      <c r="B878" s="44">
        <f>'Monthly(3%)'!B885</f>
        <v>71559</v>
      </c>
      <c r="C878" s="16">
        <f>'Monthly(3%)'!C885</f>
        <v>0</v>
      </c>
      <c r="D878" s="16">
        <f>'Monthly(3%)'!E885</f>
        <v>0</v>
      </c>
      <c r="E878" s="16">
        <f>'Monthly(3%)'!F885</f>
        <v>0</v>
      </c>
      <c r="F878" s="16">
        <f>'Monthly(3%)'!J885</f>
        <v>0</v>
      </c>
      <c r="G878" s="16">
        <f>'Monthly(3%)'!K885</f>
        <v>0</v>
      </c>
    </row>
    <row r="879" spans="1:7" hidden="1" x14ac:dyDescent="0.25">
      <c r="A879" s="28">
        <f>'Monthly(3%)'!A886</f>
        <v>865</v>
      </c>
      <c r="B879" s="44">
        <f>'Monthly(3%)'!B886</f>
        <v>71590</v>
      </c>
      <c r="C879" s="16">
        <f>'Monthly(3%)'!C886</f>
        <v>0</v>
      </c>
      <c r="D879" s="16">
        <f>'Monthly(3%)'!E886</f>
        <v>0</v>
      </c>
      <c r="E879" s="16">
        <f>'Monthly(3%)'!F886</f>
        <v>0</v>
      </c>
      <c r="F879" s="16">
        <f>'Monthly(3%)'!J886</f>
        <v>0</v>
      </c>
      <c r="G879" s="16">
        <f>'Monthly(3%)'!K886</f>
        <v>0</v>
      </c>
    </row>
    <row r="880" spans="1:7" hidden="1" x14ac:dyDescent="0.25">
      <c r="A880" s="28">
        <f>'Monthly(3%)'!A887</f>
        <v>866</v>
      </c>
      <c r="B880" s="44">
        <f>'Monthly(3%)'!B887</f>
        <v>71621</v>
      </c>
      <c r="C880" s="16">
        <f>'Monthly(3%)'!C887</f>
        <v>0</v>
      </c>
      <c r="D880" s="16">
        <f>'Monthly(3%)'!E887</f>
        <v>0</v>
      </c>
      <c r="E880" s="16">
        <f>'Monthly(3%)'!F887</f>
        <v>0</v>
      </c>
      <c r="F880" s="16">
        <f>'Monthly(3%)'!J887</f>
        <v>0</v>
      </c>
      <c r="G880" s="16">
        <f>'Monthly(3%)'!K887</f>
        <v>0</v>
      </c>
    </row>
    <row r="881" spans="1:7" hidden="1" x14ac:dyDescent="0.25">
      <c r="A881" s="28">
        <f>'Monthly(3%)'!A888</f>
        <v>867</v>
      </c>
      <c r="B881" s="44">
        <f>'Monthly(3%)'!B888</f>
        <v>71650</v>
      </c>
      <c r="C881" s="16">
        <f>'Monthly(3%)'!C888</f>
        <v>0</v>
      </c>
      <c r="D881" s="16">
        <f>'Monthly(3%)'!E888</f>
        <v>0</v>
      </c>
      <c r="E881" s="16">
        <f>'Monthly(3%)'!F888</f>
        <v>0</v>
      </c>
      <c r="F881" s="16">
        <f>'Monthly(3%)'!J888</f>
        <v>0</v>
      </c>
      <c r="G881" s="16">
        <f>'Monthly(3%)'!K888</f>
        <v>0</v>
      </c>
    </row>
    <row r="882" spans="1:7" hidden="1" x14ac:dyDescent="0.25">
      <c r="A882" s="28">
        <f>'Monthly(3%)'!A889</f>
        <v>868</v>
      </c>
      <c r="B882" s="44">
        <f>'Monthly(3%)'!B889</f>
        <v>71681</v>
      </c>
      <c r="C882" s="16">
        <f>'Monthly(3%)'!C889</f>
        <v>0</v>
      </c>
      <c r="D882" s="16">
        <f>'Monthly(3%)'!E889</f>
        <v>0</v>
      </c>
      <c r="E882" s="16">
        <f>'Monthly(3%)'!F889</f>
        <v>0</v>
      </c>
      <c r="F882" s="16">
        <f>'Monthly(3%)'!J889</f>
        <v>0</v>
      </c>
      <c r="G882" s="16">
        <f>'Monthly(3%)'!K889</f>
        <v>0</v>
      </c>
    </row>
    <row r="883" spans="1:7" hidden="1" x14ac:dyDescent="0.25">
      <c r="A883" s="28">
        <f>'Monthly(3%)'!A890</f>
        <v>869</v>
      </c>
      <c r="B883" s="44">
        <f>'Monthly(3%)'!B890</f>
        <v>71711</v>
      </c>
      <c r="C883" s="16">
        <f>'Monthly(3%)'!C890</f>
        <v>0</v>
      </c>
      <c r="D883" s="16">
        <f>'Monthly(3%)'!E890</f>
        <v>0</v>
      </c>
      <c r="E883" s="16">
        <f>'Monthly(3%)'!F890</f>
        <v>0</v>
      </c>
      <c r="F883" s="16">
        <f>'Monthly(3%)'!J890</f>
        <v>0</v>
      </c>
      <c r="G883" s="16">
        <f>'Monthly(3%)'!K890</f>
        <v>0</v>
      </c>
    </row>
    <row r="884" spans="1:7" hidden="1" x14ac:dyDescent="0.25">
      <c r="A884" s="28">
        <f>'Monthly(3%)'!A891</f>
        <v>870</v>
      </c>
      <c r="B884" s="44">
        <f>'Monthly(3%)'!B891</f>
        <v>71742</v>
      </c>
      <c r="C884" s="16">
        <f>'Monthly(3%)'!C891</f>
        <v>0</v>
      </c>
      <c r="D884" s="16">
        <f>'Monthly(3%)'!E891</f>
        <v>0</v>
      </c>
      <c r="E884" s="16">
        <f>'Monthly(3%)'!F891</f>
        <v>0</v>
      </c>
      <c r="F884" s="16">
        <f>'Monthly(3%)'!J891</f>
        <v>0</v>
      </c>
      <c r="G884" s="16">
        <f>'Monthly(3%)'!K891</f>
        <v>0</v>
      </c>
    </row>
    <row r="885" spans="1:7" hidden="1" x14ac:dyDescent="0.25">
      <c r="A885" s="28">
        <f>'Monthly(3%)'!A892</f>
        <v>871</v>
      </c>
      <c r="B885" s="44">
        <f>'Monthly(3%)'!B892</f>
        <v>71772</v>
      </c>
      <c r="C885" s="16">
        <f>'Monthly(3%)'!C892</f>
        <v>0</v>
      </c>
      <c r="D885" s="16">
        <f>'Monthly(3%)'!E892</f>
        <v>0</v>
      </c>
      <c r="E885" s="16">
        <f>'Monthly(3%)'!F892</f>
        <v>0</v>
      </c>
      <c r="F885" s="16">
        <f>'Monthly(3%)'!J892</f>
        <v>0</v>
      </c>
      <c r="G885" s="16">
        <f>'Monthly(3%)'!K892</f>
        <v>0</v>
      </c>
    </row>
    <row r="886" spans="1:7" hidden="1" x14ac:dyDescent="0.25">
      <c r="A886" s="28">
        <f>'Monthly(3%)'!A893</f>
        <v>872</v>
      </c>
      <c r="B886" s="44">
        <f>'Monthly(3%)'!B893</f>
        <v>71803</v>
      </c>
      <c r="C886" s="16">
        <f>'Monthly(3%)'!C893</f>
        <v>0</v>
      </c>
      <c r="D886" s="16">
        <f>'Monthly(3%)'!E893</f>
        <v>0</v>
      </c>
      <c r="E886" s="16">
        <f>'Monthly(3%)'!F893</f>
        <v>0</v>
      </c>
      <c r="F886" s="16">
        <f>'Monthly(3%)'!J893</f>
        <v>0</v>
      </c>
      <c r="G886" s="16">
        <f>'Monthly(3%)'!K893</f>
        <v>0</v>
      </c>
    </row>
    <row r="887" spans="1:7" hidden="1" x14ac:dyDescent="0.25">
      <c r="A887" s="28">
        <f>'Monthly(3%)'!A894</f>
        <v>873</v>
      </c>
      <c r="B887" s="44">
        <f>'Monthly(3%)'!B894</f>
        <v>71834</v>
      </c>
      <c r="C887" s="16">
        <f>'Monthly(3%)'!C894</f>
        <v>0</v>
      </c>
      <c r="D887" s="16">
        <f>'Monthly(3%)'!E894</f>
        <v>0</v>
      </c>
      <c r="E887" s="16">
        <f>'Monthly(3%)'!F894</f>
        <v>0</v>
      </c>
      <c r="F887" s="16">
        <f>'Monthly(3%)'!J894</f>
        <v>0</v>
      </c>
      <c r="G887" s="16">
        <f>'Monthly(3%)'!K894</f>
        <v>0</v>
      </c>
    </row>
    <row r="888" spans="1:7" hidden="1" x14ac:dyDescent="0.25">
      <c r="A888" s="28">
        <f>'Monthly(3%)'!A895</f>
        <v>874</v>
      </c>
      <c r="B888" s="44">
        <f>'Monthly(3%)'!B895</f>
        <v>71864</v>
      </c>
      <c r="C888" s="16">
        <f>'Monthly(3%)'!C895</f>
        <v>0</v>
      </c>
      <c r="D888" s="16">
        <f>'Monthly(3%)'!E895</f>
        <v>0</v>
      </c>
      <c r="E888" s="16">
        <f>'Monthly(3%)'!F895</f>
        <v>0</v>
      </c>
      <c r="F888" s="16">
        <f>'Monthly(3%)'!J895</f>
        <v>0</v>
      </c>
      <c r="G888" s="16">
        <f>'Monthly(3%)'!K895</f>
        <v>0</v>
      </c>
    </row>
    <row r="889" spans="1:7" hidden="1" x14ac:dyDescent="0.25">
      <c r="A889" s="28">
        <f>'Monthly(3%)'!A896</f>
        <v>875</v>
      </c>
      <c r="B889" s="44">
        <f>'Monthly(3%)'!B896</f>
        <v>71895</v>
      </c>
      <c r="C889" s="16">
        <f>'Monthly(3%)'!C896</f>
        <v>0</v>
      </c>
      <c r="D889" s="16">
        <f>'Monthly(3%)'!E896</f>
        <v>0</v>
      </c>
      <c r="E889" s="16">
        <f>'Monthly(3%)'!F896</f>
        <v>0</v>
      </c>
      <c r="F889" s="16">
        <f>'Monthly(3%)'!J896</f>
        <v>0</v>
      </c>
      <c r="G889" s="16">
        <f>'Monthly(3%)'!K896</f>
        <v>0</v>
      </c>
    </row>
    <row r="890" spans="1:7" hidden="1" x14ac:dyDescent="0.25">
      <c r="A890" s="28">
        <f>'Monthly(3%)'!A897</f>
        <v>876</v>
      </c>
      <c r="B890" s="44">
        <f>'Monthly(3%)'!B897</f>
        <v>71925</v>
      </c>
      <c r="C890" s="16">
        <f>'Monthly(3%)'!C897</f>
        <v>0</v>
      </c>
      <c r="D890" s="16">
        <f>'Monthly(3%)'!E897</f>
        <v>0</v>
      </c>
      <c r="E890" s="16">
        <f>'Monthly(3%)'!F897</f>
        <v>0</v>
      </c>
      <c r="F890" s="16">
        <f>'Monthly(3%)'!J897</f>
        <v>0</v>
      </c>
      <c r="G890" s="16">
        <f>'Monthly(3%)'!K897</f>
        <v>0</v>
      </c>
    </row>
    <row r="891" spans="1:7" hidden="1" x14ac:dyDescent="0.25">
      <c r="A891" s="28">
        <f>'Monthly(3%)'!A898</f>
        <v>877</v>
      </c>
      <c r="B891" s="44">
        <f>'Monthly(3%)'!B898</f>
        <v>71956</v>
      </c>
      <c r="C891" s="16">
        <f>'Monthly(3%)'!C898</f>
        <v>0</v>
      </c>
      <c r="D891" s="16">
        <f>'Monthly(3%)'!E898</f>
        <v>0</v>
      </c>
      <c r="E891" s="16">
        <f>'Monthly(3%)'!F898</f>
        <v>0</v>
      </c>
      <c r="F891" s="16">
        <f>'Monthly(3%)'!J898</f>
        <v>0</v>
      </c>
      <c r="G891" s="16">
        <f>'Monthly(3%)'!K898</f>
        <v>0</v>
      </c>
    </row>
    <row r="892" spans="1:7" hidden="1" x14ac:dyDescent="0.25">
      <c r="A892" s="28">
        <f>'Monthly(3%)'!A899</f>
        <v>878</v>
      </c>
      <c r="B892" s="44">
        <f>'Monthly(3%)'!B899</f>
        <v>71987</v>
      </c>
      <c r="C892" s="16">
        <f>'Monthly(3%)'!C899</f>
        <v>0</v>
      </c>
      <c r="D892" s="16">
        <f>'Monthly(3%)'!E899</f>
        <v>0</v>
      </c>
      <c r="E892" s="16">
        <f>'Monthly(3%)'!F899</f>
        <v>0</v>
      </c>
      <c r="F892" s="16">
        <f>'Monthly(3%)'!J899</f>
        <v>0</v>
      </c>
      <c r="G892" s="16">
        <f>'Monthly(3%)'!K899</f>
        <v>0</v>
      </c>
    </row>
    <row r="893" spans="1:7" hidden="1" x14ac:dyDescent="0.25">
      <c r="A893" s="28">
        <f>'Monthly(3%)'!A900</f>
        <v>879</v>
      </c>
      <c r="B893" s="44">
        <f>'Monthly(3%)'!B900</f>
        <v>72015</v>
      </c>
      <c r="C893" s="16">
        <f>'Monthly(3%)'!C900</f>
        <v>0</v>
      </c>
      <c r="D893" s="16">
        <f>'Monthly(3%)'!E900</f>
        <v>0</v>
      </c>
      <c r="E893" s="16">
        <f>'Monthly(3%)'!F900</f>
        <v>0</v>
      </c>
      <c r="F893" s="16">
        <f>'Monthly(3%)'!J900</f>
        <v>0</v>
      </c>
      <c r="G893" s="16">
        <f>'Monthly(3%)'!K900</f>
        <v>0</v>
      </c>
    </row>
    <row r="894" spans="1:7" hidden="1" x14ac:dyDescent="0.25">
      <c r="A894" s="28">
        <f>'Monthly(3%)'!A901</f>
        <v>880</v>
      </c>
      <c r="B894" s="44">
        <f>'Monthly(3%)'!B901</f>
        <v>72046</v>
      </c>
      <c r="C894" s="16">
        <f>'Monthly(3%)'!C901</f>
        <v>0</v>
      </c>
      <c r="D894" s="16">
        <f>'Monthly(3%)'!E901</f>
        <v>0</v>
      </c>
      <c r="E894" s="16">
        <f>'Monthly(3%)'!F901</f>
        <v>0</v>
      </c>
      <c r="F894" s="16">
        <f>'Monthly(3%)'!J901</f>
        <v>0</v>
      </c>
      <c r="G894" s="16">
        <f>'Monthly(3%)'!K901</f>
        <v>0</v>
      </c>
    </row>
    <row r="895" spans="1:7" hidden="1" x14ac:dyDescent="0.25">
      <c r="A895" s="28">
        <f>'Monthly(3%)'!A902</f>
        <v>881</v>
      </c>
      <c r="B895" s="44">
        <f>'Monthly(3%)'!B902</f>
        <v>72076</v>
      </c>
      <c r="C895" s="16">
        <f>'Monthly(3%)'!C902</f>
        <v>0</v>
      </c>
      <c r="D895" s="16">
        <f>'Monthly(3%)'!E902</f>
        <v>0</v>
      </c>
      <c r="E895" s="16">
        <f>'Monthly(3%)'!F902</f>
        <v>0</v>
      </c>
      <c r="F895" s="16">
        <f>'Monthly(3%)'!J902</f>
        <v>0</v>
      </c>
      <c r="G895" s="16">
        <f>'Monthly(3%)'!K902</f>
        <v>0</v>
      </c>
    </row>
    <row r="896" spans="1:7" hidden="1" x14ac:dyDescent="0.25">
      <c r="A896" s="28">
        <f>'Monthly(3%)'!A903</f>
        <v>882</v>
      </c>
      <c r="B896" s="44">
        <f>'Monthly(3%)'!B903</f>
        <v>72107</v>
      </c>
      <c r="C896" s="16">
        <f>'Monthly(3%)'!C903</f>
        <v>0</v>
      </c>
      <c r="D896" s="16">
        <f>'Monthly(3%)'!E903</f>
        <v>0</v>
      </c>
      <c r="E896" s="16">
        <f>'Monthly(3%)'!F903</f>
        <v>0</v>
      </c>
      <c r="F896" s="16">
        <f>'Monthly(3%)'!J903</f>
        <v>0</v>
      </c>
      <c r="G896" s="16">
        <f>'Monthly(3%)'!K903</f>
        <v>0</v>
      </c>
    </row>
    <row r="897" spans="1:7" hidden="1" x14ac:dyDescent="0.25">
      <c r="A897" s="28">
        <f>'Monthly(3%)'!A904</f>
        <v>883</v>
      </c>
      <c r="B897" s="44">
        <f>'Monthly(3%)'!B904</f>
        <v>72137</v>
      </c>
      <c r="C897" s="16">
        <f>'Monthly(3%)'!C904</f>
        <v>0</v>
      </c>
      <c r="D897" s="16">
        <f>'Monthly(3%)'!E904</f>
        <v>0</v>
      </c>
      <c r="E897" s="16">
        <f>'Monthly(3%)'!F904</f>
        <v>0</v>
      </c>
      <c r="F897" s="16">
        <f>'Monthly(3%)'!J904</f>
        <v>0</v>
      </c>
      <c r="G897" s="16">
        <f>'Monthly(3%)'!K904</f>
        <v>0</v>
      </c>
    </row>
    <row r="898" spans="1:7" hidden="1" x14ac:dyDescent="0.25">
      <c r="A898" s="28">
        <f>'Monthly(3%)'!A905</f>
        <v>884</v>
      </c>
      <c r="B898" s="44">
        <f>'Monthly(3%)'!B905</f>
        <v>72168</v>
      </c>
      <c r="C898" s="16">
        <f>'Monthly(3%)'!C905</f>
        <v>0</v>
      </c>
      <c r="D898" s="16">
        <f>'Monthly(3%)'!E905</f>
        <v>0</v>
      </c>
      <c r="E898" s="16">
        <f>'Monthly(3%)'!F905</f>
        <v>0</v>
      </c>
      <c r="F898" s="16">
        <f>'Monthly(3%)'!J905</f>
        <v>0</v>
      </c>
      <c r="G898" s="16">
        <f>'Monthly(3%)'!K905</f>
        <v>0</v>
      </c>
    </row>
    <row r="899" spans="1:7" hidden="1" x14ac:dyDescent="0.25">
      <c r="A899" s="28">
        <f>'Monthly(3%)'!A906</f>
        <v>885</v>
      </c>
      <c r="B899" s="44">
        <f>'Monthly(3%)'!B906</f>
        <v>72199</v>
      </c>
      <c r="C899" s="16">
        <f>'Monthly(3%)'!C906</f>
        <v>0</v>
      </c>
      <c r="D899" s="16">
        <f>'Monthly(3%)'!E906</f>
        <v>0</v>
      </c>
      <c r="E899" s="16">
        <f>'Monthly(3%)'!F906</f>
        <v>0</v>
      </c>
      <c r="F899" s="16">
        <f>'Monthly(3%)'!J906</f>
        <v>0</v>
      </c>
      <c r="G899" s="16">
        <f>'Monthly(3%)'!K906</f>
        <v>0</v>
      </c>
    </row>
    <row r="900" spans="1:7" hidden="1" x14ac:dyDescent="0.25">
      <c r="A900" s="28">
        <f>'Monthly(3%)'!A907</f>
        <v>886</v>
      </c>
      <c r="B900" s="44">
        <f>'Monthly(3%)'!B907</f>
        <v>72229</v>
      </c>
      <c r="C900" s="16">
        <f>'Monthly(3%)'!C907</f>
        <v>0</v>
      </c>
      <c r="D900" s="16">
        <f>'Monthly(3%)'!E907</f>
        <v>0</v>
      </c>
      <c r="E900" s="16">
        <f>'Monthly(3%)'!F907</f>
        <v>0</v>
      </c>
      <c r="F900" s="16">
        <f>'Monthly(3%)'!J907</f>
        <v>0</v>
      </c>
      <c r="G900" s="16">
        <f>'Monthly(3%)'!K907</f>
        <v>0</v>
      </c>
    </row>
    <row r="901" spans="1:7" hidden="1" x14ac:dyDescent="0.25">
      <c r="A901" s="28">
        <f>'Monthly(3%)'!A908</f>
        <v>887</v>
      </c>
      <c r="B901" s="44">
        <f>'Monthly(3%)'!B908</f>
        <v>72260</v>
      </c>
      <c r="C901" s="16">
        <f>'Monthly(3%)'!C908</f>
        <v>0</v>
      </c>
      <c r="D901" s="16">
        <f>'Monthly(3%)'!E908</f>
        <v>0</v>
      </c>
      <c r="E901" s="16">
        <f>'Monthly(3%)'!F908</f>
        <v>0</v>
      </c>
      <c r="F901" s="16">
        <f>'Monthly(3%)'!J908</f>
        <v>0</v>
      </c>
      <c r="G901" s="16">
        <f>'Monthly(3%)'!K908</f>
        <v>0</v>
      </c>
    </row>
    <row r="902" spans="1:7" hidden="1" x14ac:dyDescent="0.25">
      <c r="A902" s="28">
        <f>'Monthly(3%)'!A909</f>
        <v>888</v>
      </c>
      <c r="B902" s="44">
        <f>'Monthly(3%)'!B909</f>
        <v>72290</v>
      </c>
      <c r="C902" s="16">
        <f>'Monthly(3%)'!C909</f>
        <v>0</v>
      </c>
      <c r="D902" s="16">
        <f>'Monthly(3%)'!E909</f>
        <v>0</v>
      </c>
      <c r="E902" s="16">
        <f>'Monthly(3%)'!F909</f>
        <v>0</v>
      </c>
      <c r="F902" s="16">
        <f>'Monthly(3%)'!J909</f>
        <v>0</v>
      </c>
      <c r="G902" s="16">
        <f>'Monthly(3%)'!K909</f>
        <v>0</v>
      </c>
    </row>
    <row r="903" spans="1:7" hidden="1" x14ac:dyDescent="0.25">
      <c r="A903" s="28">
        <f>'Monthly(3%)'!A910</f>
        <v>889</v>
      </c>
      <c r="B903" s="44">
        <f>'Monthly(3%)'!B910</f>
        <v>72321</v>
      </c>
      <c r="C903" s="16">
        <f>'Monthly(3%)'!C910</f>
        <v>0</v>
      </c>
      <c r="D903" s="16">
        <f>'Monthly(3%)'!E910</f>
        <v>0</v>
      </c>
      <c r="E903" s="16">
        <f>'Monthly(3%)'!F910</f>
        <v>0</v>
      </c>
      <c r="F903" s="16">
        <f>'Monthly(3%)'!J910</f>
        <v>0</v>
      </c>
      <c r="G903" s="16">
        <f>'Monthly(3%)'!K910</f>
        <v>0</v>
      </c>
    </row>
    <row r="904" spans="1:7" hidden="1" x14ac:dyDescent="0.25">
      <c r="A904" s="28">
        <f>'Monthly(3%)'!A911</f>
        <v>890</v>
      </c>
      <c r="B904" s="44">
        <f>'Monthly(3%)'!B911</f>
        <v>72352</v>
      </c>
      <c r="C904" s="16">
        <f>'Monthly(3%)'!C911</f>
        <v>0</v>
      </c>
      <c r="D904" s="16">
        <f>'Monthly(3%)'!E911</f>
        <v>0</v>
      </c>
      <c r="E904" s="16">
        <f>'Monthly(3%)'!F911</f>
        <v>0</v>
      </c>
      <c r="F904" s="16">
        <f>'Monthly(3%)'!J911</f>
        <v>0</v>
      </c>
      <c r="G904" s="16">
        <f>'Monthly(3%)'!K911</f>
        <v>0</v>
      </c>
    </row>
    <row r="905" spans="1:7" hidden="1" x14ac:dyDescent="0.25">
      <c r="A905" s="28">
        <f>'Monthly(3%)'!A912</f>
        <v>891</v>
      </c>
      <c r="B905" s="44">
        <f>'Monthly(3%)'!B912</f>
        <v>72380</v>
      </c>
      <c r="C905" s="16">
        <f>'Monthly(3%)'!C912</f>
        <v>0</v>
      </c>
      <c r="D905" s="16">
        <f>'Monthly(3%)'!E912</f>
        <v>0</v>
      </c>
      <c r="E905" s="16">
        <f>'Monthly(3%)'!F912</f>
        <v>0</v>
      </c>
      <c r="F905" s="16">
        <f>'Monthly(3%)'!J912</f>
        <v>0</v>
      </c>
      <c r="G905" s="16">
        <f>'Monthly(3%)'!K912</f>
        <v>0</v>
      </c>
    </row>
    <row r="906" spans="1:7" hidden="1" x14ac:dyDescent="0.25">
      <c r="A906" s="28">
        <f>'Monthly(3%)'!A913</f>
        <v>892</v>
      </c>
      <c r="B906" s="44">
        <f>'Monthly(3%)'!B913</f>
        <v>72411</v>
      </c>
      <c r="C906" s="16">
        <f>'Monthly(3%)'!C913</f>
        <v>0</v>
      </c>
      <c r="D906" s="16">
        <f>'Monthly(3%)'!E913</f>
        <v>0</v>
      </c>
      <c r="E906" s="16">
        <f>'Monthly(3%)'!F913</f>
        <v>0</v>
      </c>
      <c r="F906" s="16">
        <f>'Monthly(3%)'!J913</f>
        <v>0</v>
      </c>
      <c r="G906" s="16">
        <f>'Monthly(3%)'!K913</f>
        <v>0</v>
      </c>
    </row>
    <row r="907" spans="1:7" hidden="1" x14ac:dyDescent="0.25">
      <c r="A907" s="28">
        <f>'Monthly(3%)'!A914</f>
        <v>893</v>
      </c>
      <c r="B907" s="44">
        <f>'Monthly(3%)'!B914</f>
        <v>72441</v>
      </c>
      <c r="C907" s="16">
        <f>'Monthly(3%)'!C914</f>
        <v>0</v>
      </c>
      <c r="D907" s="16">
        <f>'Monthly(3%)'!E914</f>
        <v>0</v>
      </c>
      <c r="E907" s="16">
        <f>'Monthly(3%)'!F914</f>
        <v>0</v>
      </c>
      <c r="F907" s="16">
        <f>'Monthly(3%)'!J914</f>
        <v>0</v>
      </c>
      <c r="G907" s="16">
        <f>'Monthly(3%)'!K914</f>
        <v>0</v>
      </c>
    </row>
    <row r="908" spans="1:7" hidden="1" x14ac:dyDescent="0.25">
      <c r="A908" s="28">
        <f>'Monthly(3%)'!A915</f>
        <v>894</v>
      </c>
      <c r="B908" s="44">
        <f>'Monthly(3%)'!B915</f>
        <v>72472</v>
      </c>
      <c r="C908" s="16">
        <f>'Monthly(3%)'!C915</f>
        <v>0</v>
      </c>
      <c r="D908" s="16">
        <f>'Monthly(3%)'!E915</f>
        <v>0</v>
      </c>
      <c r="E908" s="16">
        <f>'Monthly(3%)'!F915</f>
        <v>0</v>
      </c>
      <c r="F908" s="16">
        <f>'Monthly(3%)'!J915</f>
        <v>0</v>
      </c>
      <c r="G908" s="16">
        <f>'Monthly(3%)'!K915</f>
        <v>0</v>
      </c>
    </row>
    <row r="909" spans="1:7" hidden="1" x14ac:dyDescent="0.25">
      <c r="A909" s="28">
        <f>'Monthly(3%)'!A916</f>
        <v>895</v>
      </c>
      <c r="B909" s="44">
        <f>'Monthly(3%)'!B916</f>
        <v>72502</v>
      </c>
      <c r="C909" s="16">
        <f>'Monthly(3%)'!C916</f>
        <v>0</v>
      </c>
      <c r="D909" s="16">
        <f>'Monthly(3%)'!E916</f>
        <v>0</v>
      </c>
      <c r="E909" s="16">
        <f>'Monthly(3%)'!F916</f>
        <v>0</v>
      </c>
      <c r="F909" s="16">
        <f>'Monthly(3%)'!J916</f>
        <v>0</v>
      </c>
      <c r="G909" s="16">
        <f>'Monthly(3%)'!K916</f>
        <v>0</v>
      </c>
    </row>
    <row r="910" spans="1:7" hidden="1" x14ac:dyDescent="0.25">
      <c r="A910" s="28">
        <f>'Monthly(3%)'!A917</f>
        <v>896</v>
      </c>
      <c r="B910" s="44">
        <f>'Monthly(3%)'!B917</f>
        <v>72533</v>
      </c>
      <c r="C910" s="16">
        <f>'Monthly(3%)'!C917</f>
        <v>0</v>
      </c>
      <c r="D910" s="16">
        <f>'Monthly(3%)'!E917</f>
        <v>0</v>
      </c>
      <c r="E910" s="16">
        <f>'Monthly(3%)'!F917</f>
        <v>0</v>
      </c>
      <c r="F910" s="16">
        <f>'Monthly(3%)'!J917</f>
        <v>0</v>
      </c>
      <c r="G910" s="16">
        <f>'Monthly(3%)'!K917</f>
        <v>0</v>
      </c>
    </row>
    <row r="911" spans="1:7" hidden="1" x14ac:dyDescent="0.25">
      <c r="A911" s="28">
        <f>'Monthly(3%)'!A918</f>
        <v>897</v>
      </c>
      <c r="B911" s="44">
        <f>'Monthly(3%)'!B918</f>
        <v>72564</v>
      </c>
      <c r="C911" s="16">
        <f>'Monthly(3%)'!C918</f>
        <v>0</v>
      </c>
      <c r="D911" s="16">
        <f>'Monthly(3%)'!E918</f>
        <v>0</v>
      </c>
      <c r="E911" s="16">
        <f>'Monthly(3%)'!F918</f>
        <v>0</v>
      </c>
      <c r="F911" s="16">
        <f>'Monthly(3%)'!J918</f>
        <v>0</v>
      </c>
      <c r="G911" s="16">
        <f>'Monthly(3%)'!K918</f>
        <v>0</v>
      </c>
    </row>
    <row r="912" spans="1:7" hidden="1" x14ac:dyDescent="0.25">
      <c r="A912" s="28">
        <f>'Monthly(3%)'!A919</f>
        <v>898</v>
      </c>
      <c r="B912" s="44">
        <f>'Monthly(3%)'!B919</f>
        <v>72594</v>
      </c>
      <c r="C912" s="16">
        <f>'Monthly(3%)'!C919</f>
        <v>0</v>
      </c>
      <c r="D912" s="16">
        <f>'Monthly(3%)'!E919</f>
        <v>0</v>
      </c>
      <c r="E912" s="16">
        <f>'Monthly(3%)'!F919</f>
        <v>0</v>
      </c>
      <c r="F912" s="16">
        <f>'Monthly(3%)'!J919</f>
        <v>0</v>
      </c>
      <c r="G912" s="16">
        <f>'Monthly(3%)'!K919</f>
        <v>0</v>
      </c>
    </row>
    <row r="913" spans="1:7" hidden="1" x14ac:dyDescent="0.25">
      <c r="A913" s="28">
        <f>'Monthly(3%)'!A920</f>
        <v>899</v>
      </c>
      <c r="B913" s="44">
        <f>'Monthly(3%)'!B920</f>
        <v>72625</v>
      </c>
      <c r="C913" s="16">
        <f>'Monthly(3%)'!C920</f>
        <v>0</v>
      </c>
      <c r="D913" s="16">
        <f>'Monthly(3%)'!E920</f>
        <v>0</v>
      </c>
      <c r="E913" s="16">
        <f>'Monthly(3%)'!F920</f>
        <v>0</v>
      </c>
      <c r="F913" s="16">
        <f>'Monthly(3%)'!J920</f>
        <v>0</v>
      </c>
      <c r="G913" s="16">
        <f>'Monthly(3%)'!K920</f>
        <v>0</v>
      </c>
    </row>
    <row r="914" spans="1:7" hidden="1" x14ac:dyDescent="0.25">
      <c r="A914" s="28">
        <f>'Monthly(3%)'!A921</f>
        <v>900</v>
      </c>
      <c r="B914" s="44">
        <f>'Monthly(3%)'!B921</f>
        <v>72655</v>
      </c>
      <c r="C914" s="16">
        <f>'Monthly(3%)'!C921</f>
        <v>0</v>
      </c>
      <c r="D914" s="16">
        <f>'Monthly(3%)'!E921</f>
        <v>0</v>
      </c>
      <c r="E914" s="16">
        <f>'Monthly(3%)'!F921</f>
        <v>0</v>
      </c>
      <c r="F914" s="16">
        <f>'Monthly(3%)'!J921</f>
        <v>0</v>
      </c>
      <c r="G914" s="16">
        <f>'Monthly(3%)'!K921</f>
        <v>0</v>
      </c>
    </row>
    <row r="915" spans="1:7" hidden="1" x14ac:dyDescent="0.25">
      <c r="A915" s="28">
        <f>'Monthly(3%)'!A922</f>
        <v>901</v>
      </c>
      <c r="B915" s="44">
        <f>'Monthly(3%)'!B922</f>
        <v>72686</v>
      </c>
      <c r="C915" s="16">
        <f>'Monthly(3%)'!C922</f>
        <v>0</v>
      </c>
      <c r="D915" s="16">
        <f>'Monthly(3%)'!E922</f>
        <v>0</v>
      </c>
      <c r="E915" s="16">
        <f>'Monthly(3%)'!F922</f>
        <v>0</v>
      </c>
      <c r="F915" s="16">
        <f>'Monthly(3%)'!J922</f>
        <v>0</v>
      </c>
      <c r="G915" s="16">
        <f>'Monthly(3%)'!K922</f>
        <v>0</v>
      </c>
    </row>
    <row r="916" spans="1:7" hidden="1" x14ac:dyDescent="0.25">
      <c r="A916" s="28">
        <f>'Monthly(3%)'!A923</f>
        <v>902</v>
      </c>
      <c r="B916" s="44">
        <f>'Monthly(3%)'!B923</f>
        <v>72717</v>
      </c>
      <c r="C916" s="16">
        <f>'Monthly(3%)'!C923</f>
        <v>0</v>
      </c>
      <c r="D916" s="16">
        <f>'Monthly(3%)'!E923</f>
        <v>0</v>
      </c>
      <c r="E916" s="16">
        <f>'Monthly(3%)'!F923</f>
        <v>0</v>
      </c>
      <c r="F916" s="16">
        <f>'Monthly(3%)'!J923</f>
        <v>0</v>
      </c>
      <c r="G916" s="16">
        <f>'Monthly(3%)'!K923</f>
        <v>0</v>
      </c>
    </row>
    <row r="917" spans="1:7" hidden="1" x14ac:dyDescent="0.25">
      <c r="A917" s="28">
        <f>'Monthly(3%)'!A924</f>
        <v>903</v>
      </c>
      <c r="B917" s="44">
        <f>'Monthly(3%)'!B924</f>
        <v>72745</v>
      </c>
      <c r="C917" s="16">
        <f>'Monthly(3%)'!C924</f>
        <v>0</v>
      </c>
      <c r="D917" s="16">
        <f>'Monthly(3%)'!E924</f>
        <v>0</v>
      </c>
      <c r="E917" s="16">
        <f>'Monthly(3%)'!F924</f>
        <v>0</v>
      </c>
      <c r="F917" s="16">
        <f>'Monthly(3%)'!J924</f>
        <v>0</v>
      </c>
      <c r="G917" s="16">
        <f>'Monthly(3%)'!K924</f>
        <v>0</v>
      </c>
    </row>
    <row r="918" spans="1:7" hidden="1" x14ac:dyDescent="0.25">
      <c r="A918" s="28">
        <f>'Monthly(3%)'!A925</f>
        <v>904</v>
      </c>
      <c r="B918" s="44">
        <f>'Monthly(3%)'!B925</f>
        <v>72776</v>
      </c>
      <c r="C918" s="16">
        <f>'Monthly(3%)'!C925</f>
        <v>0</v>
      </c>
      <c r="D918" s="16">
        <f>'Monthly(3%)'!E925</f>
        <v>0</v>
      </c>
      <c r="E918" s="16">
        <f>'Monthly(3%)'!F925</f>
        <v>0</v>
      </c>
      <c r="F918" s="16">
        <f>'Monthly(3%)'!J925</f>
        <v>0</v>
      </c>
      <c r="G918" s="16">
        <f>'Monthly(3%)'!K925</f>
        <v>0</v>
      </c>
    </row>
    <row r="919" spans="1:7" hidden="1" x14ac:dyDescent="0.25">
      <c r="A919" s="28">
        <f>'Monthly(3%)'!A926</f>
        <v>905</v>
      </c>
      <c r="B919" s="44">
        <f>'Monthly(3%)'!B926</f>
        <v>72806</v>
      </c>
      <c r="C919" s="16">
        <f>'Monthly(3%)'!C926</f>
        <v>0</v>
      </c>
      <c r="D919" s="16">
        <f>'Monthly(3%)'!E926</f>
        <v>0</v>
      </c>
      <c r="E919" s="16">
        <f>'Monthly(3%)'!F926</f>
        <v>0</v>
      </c>
      <c r="F919" s="16">
        <f>'Monthly(3%)'!J926</f>
        <v>0</v>
      </c>
      <c r="G919" s="16">
        <f>'Monthly(3%)'!K926</f>
        <v>0</v>
      </c>
    </row>
    <row r="920" spans="1:7" hidden="1" x14ac:dyDescent="0.25">
      <c r="A920" s="28">
        <f>'Monthly(3%)'!A927</f>
        <v>906</v>
      </c>
      <c r="B920" s="44">
        <f>'Monthly(3%)'!B927</f>
        <v>72837</v>
      </c>
      <c r="C920" s="16">
        <f>'Monthly(3%)'!C927</f>
        <v>0</v>
      </c>
      <c r="D920" s="16">
        <f>'Monthly(3%)'!E927</f>
        <v>0</v>
      </c>
      <c r="E920" s="16">
        <f>'Monthly(3%)'!F927</f>
        <v>0</v>
      </c>
      <c r="F920" s="16">
        <f>'Monthly(3%)'!J927</f>
        <v>0</v>
      </c>
      <c r="G920" s="16">
        <f>'Monthly(3%)'!K927</f>
        <v>0</v>
      </c>
    </row>
    <row r="921" spans="1:7" hidden="1" x14ac:dyDescent="0.25">
      <c r="A921" s="28">
        <f>'Monthly(3%)'!A928</f>
        <v>907</v>
      </c>
      <c r="B921" s="44">
        <f>'Monthly(3%)'!B928</f>
        <v>72867</v>
      </c>
      <c r="C921" s="16">
        <f>'Monthly(3%)'!C928</f>
        <v>0</v>
      </c>
      <c r="D921" s="16">
        <f>'Monthly(3%)'!E928</f>
        <v>0</v>
      </c>
      <c r="E921" s="16">
        <f>'Monthly(3%)'!F928</f>
        <v>0</v>
      </c>
      <c r="F921" s="16">
        <f>'Monthly(3%)'!J928</f>
        <v>0</v>
      </c>
      <c r="G921" s="16">
        <f>'Monthly(3%)'!K928</f>
        <v>0</v>
      </c>
    </row>
    <row r="922" spans="1:7" hidden="1" x14ac:dyDescent="0.25">
      <c r="A922" s="28">
        <f>'Monthly(3%)'!A929</f>
        <v>908</v>
      </c>
      <c r="B922" s="44">
        <f>'Monthly(3%)'!B929</f>
        <v>72898</v>
      </c>
      <c r="C922" s="16">
        <f>'Monthly(3%)'!C929</f>
        <v>0</v>
      </c>
      <c r="D922" s="16">
        <f>'Monthly(3%)'!E929</f>
        <v>0</v>
      </c>
      <c r="E922" s="16">
        <f>'Monthly(3%)'!F929</f>
        <v>0</v>
      </c>
      <c r="F922" s="16">
        <f>'Monthly(3%)'!J929</f>
        <v>0</v>
      </c>
      <c r="G922" s="16">
        <f>'Monthly(3%)'!K929</f>
        <v>0</v>
      </c>
    </row>
    <row r="923" spans="1:7" hidden="1" x14ac:dyDescent="0.25">
      <c r="A923" s="28">
        <f>'Monthly(3%)'!A930</f>
        <v>909</v>
      </c>
      <c r="B923" s="44">
        <f>'Monthly(3%)'!B930</f>
        <v>72929</v>
      </c>
      <c r="C923" s="16">
        <f>'Monthly(3%)'!C930</f>
        <v>0</v>
      </c>
      <c r="D923" s="16">
        <f>'Monthly(3%)'!E930</f>
        <v>0</v>
      </c>
      <c r="E923" s="16">
        <f>'Monthly(3%)'!F930</f>
        <v>0</v>
      </c>
      <c r="F923" s="16">
        <f>'Monthly(3%)'!J930</f>
        <v>0</v>
      </c>
      <c r="G923" s="16">
        <f>'Monthly(3%)'!K930</f>
        <v>0</v>
      </c>
    </row>
    <row r="924" spans="1:7" hidden="1" x14ac:dyDescent="0.25">
      <c r="A924" s="28">
        <f>'Monthly(3%)'!A931</f>
        <v>910</v>
      </c>
      <c r="B924" s="44">
        <f>'Monthly(3%)'!B931</f>
        <v>72959</v>
      </c>
      <c r="C924" s="16">
        <f>'Monthly(3%)'!C931</f>
        <v>0</v>
      </c>
      <c r="D924" s="16">
        <f>'Monthly(3%)'!E931</f>
        <v>0</v>
      </c>
      <c r="E924" s="16">
        <f>'Monthly(3%)'!F931</f>
        <v>0</v>
      </c>
      <c r="F924" s="16">
        <f>'Monthly(3%)'!J931</f>
        <v>0</v>
      </c>
      <c r="G924" s="16">
        <f>'Monthly(3%)'!K931</f>
        <v>0</v>
      </c>
    </row>
    <row r="925" spans="1:7" hidden="1" x14ac:dyDescent="0.25">
      <c r="A925" s="28">
        <f>'Monthly(3%)'!A932</f>
        <v>911</v>
      </c>
      <c r="B925" s="44">
        <f>'Monthly(3%)'!B932</f>
        <v>72990</v>
      </c>
      <c r="C925" s="16">
        <f>'Monthly(3%)'!C932</f>
        <v>0</v>
      </c>
      <c r="D925" s="16">
        <f>'Monthly(3%)'!E932</f>
        <v>0</v>
      </c>
      <c r="E925" s="16">
        <f>'Monthly(3%)'!F932</f>
        <v>0</v>
      </c>
      <c r="F925" s="16">
        <f>'Monthly(3%)'!J932</f>
        <v>0</v>
      </c>
      <c r="G925" s="16">
        <f>'Monthly(3%)'!K932</f>
        <v>0</v>
      </c>
    </row>
    <row r="926" spans="1:7" hidden="1" x14ac:dyDescent="0.25">
      <c r="A926" s="28">
        <f>'Monthly(3%)'!A933</f>
        <v>912</v>
      </c>
      <c r="B926" s="44">
        <f>'Monthly(3%)'!B933</f>
        <v>73020</v>
      </c>
      <c r="C926" s="16">
        <f>'Monthly(3%)'!C933</f>
        <v>0</v>
      </c>
      <c r="D926" s="16">
        <f>'Monthly(3%)'!E933</f>
        <v>0</v>
      </c>
      <c r="E926" s="16">
        <f>'Monthly(3%)'!F933</f>
        <v>0</v>
      </c>
      <c r="F926" s="16">
        <f>'Monthly(3%)'!J933</f>
        <v>0</v>
      </c>
      <c r="G926" s="16">
        <f>'Monthly(3%)'!K933</f>
        <v>0</v>
      </c>
    </row>
    <row r="927" spans="1:7" hidden="1" x14ac:dyDescent="0.25">
      <c r="A927" s="28">
        <f>'Monthly(3%)'!A934</f>
        <v>913</v>
      </c>
      <c r="B927" s="44">
        <f>'Monthly(3%)'!B934</f>
        <v>73051</v>
      </c>
      <c r="C927" s="16">
        <f>'Monthly(3%)'!C934</f>
        <v>0</v>
      </c>
      <c r="D927" s="16">
        <f>'Monthly(3%)'!E934</f>
        <v>0</v>
      </c>
      <c r="E927" s="16">
        <f>'Monthly(3%)'!F934</f>
        <v>0</v>
      </c>
      <c r="F927" s="16">
        <f>'Monthly(3%)'!J934</f>
        <v>0</v>
      </c>
      <c r="G927" s="16">
        <f>'Monthly(3%)'!K934</f>
        <v>0</v>
      </c>
    </row>
    <row r="928" spans="1:7" hidden="1" x14ac:dyDescent="0.25">
      <c r="A928" s="28">
        <f>'Monthly(3%)'!A935</f>
        <v>914</v>
      </c>
      <c r="B928" s="44">
        <f>'Monthly(3%)'!B935</f>
        <v>73082</v>
      </c>
      <c r="C928" s="16">
        <f>'Monthly(3%)'!C935</f>
        <v>0</v>
      </c>
      <c r="D928" s="16">
        <f>'Monthly(3%)'!E935</f>
        <v>0</v>
      </c>
      <c r="E928" s="16">
        <f>'Monthly(3%)'!F935</f>
        <v>0</v>
      </c>
      <c r="F928" s="16">
        <f>'Monthly(3%)'!J935</f>
        <v>0</v>
      </c>
      <c r="G928" s="16">
        <f>'Monthly(3%)'!K935</f>
        <v>0</v>
      </c>
    </row>
    <row r="929" spans="1:7" hidden="1" x14ac:dyDescent="0.25">
      <c r="A929" s="28">
        <f>'Monthly(3%)'!A936</f>
        <v>915</v>
      </c>
      <c r="B929" s="44">
        <f>'Monthly(3%)'!B936</f>
        <v>73110</v>
      </c>
      <c r="C929" s="16">
        <f>'Monthly(3%)'!C936</f>
        <v>0</v>
      </c>
      <c r="D929" s="16">
        <f>'Monthly(3%)'!E936</f>
        <v>0</v>
      </c>
      <c r="E929" s="16">
        <f>'Monthly(3%)'!F936</f>
        <v>0</v>
      </c>
      <c r="F929" s="16">
        <f>'Monthly(3%)'!J936</f>
        <v>0</v>
      </c>
      <c r="G929" s="16">
        <f>'Monthly(3%)'!K936</f>
        <v>0</v>
      </c>
    </row>
    <row r="930" spans="1:7" hidden="1" x14ac:dyDescent="0.25">
      <c r="A930" s="28">
        <f>'Monthly(3%)'!A937</f>
        <v>916</v>
      </c>
      <c r="B930" s="44">
        <f>'Monthly(3%)'!B937</f>
        <v>73141</v>
      </c>
      <c r="C930" s="16">
        <f>'Monthly(3%)'!C937</f>
        <v>0</v>
      </c>
      <c r="D930" s="16">
        <f>'Monthly(3%)'!E937</f>
        <v>0</v>
      </c>
      <c r="E930" s="16">
        <f>'Monthly(3%)'!F937</f>
        <v>0</v>
      </c>
      <c r="F930" s="16">
        <f>'Monthly(3%)'!J937</f>
        <v>0</v>
      </c>
      <c r="G930" s="16">
        <f>'Monthly(3%)'!K937</f>
        <v>0</v>
      </c>
    </row>
    <row r="931" spans="1:7" hidden="1" x14ac:dyDescent="0.25">
      <c r="A931" s="28">
        <f>'Monthly(3%)'!A938</f>
        <v>917</v>
      </c>
      <c r="B931" s="44">
        <f>'Monthly(3%)'!B938</f>
        <v>73171</v>
      </c>
      <c r="C931" s="16">
        <f>'Monthly(3%)'!C938</f>
        <v>0</v>
      </c>
      <c r="D931" s="16">
        <f>'Monthly(3%)'!E938</f>
        <v>0</v>
      </c>
      <c r="E931" s="16">
        <f>'Monthly(3%)'!F938</f>
        <v>0</v>
      </c>
      <c r="F931" s="16">
        <f>'Monthly(3%)'!J938</f>
        <v>0</v>
      </c>
      <c r="G931" s="16">
        <f>'Monthly(3%)'!K938</f>
        <v>0</v>
      </c>
    </row>
    <row r="932" spans="1:7" hidden="1" x14ac:dyDescent="0.25">
      <c r="A932" s="28">
        <f>'Monthly(3%)'!A939</f>
        <v>918</v>
      </c>
      <c r="B932" s="44">
        <f>'Monthly(3%)'!B939</f>
        <v>73202</v>
      </c>
      <c r="C932" s="16">
        <f>'Monthly(3%)'!C939</f>
        <v>0</v>
      </c>
      <c r="D932" s="16">
        <f>'Monthly(3%)'!E939</f>
        <v>0</v>
      </c>
      <c r="E932" s="16">
        <f>'Monthly(3%)'!F939</f>
        <v>0</v>
      </c>
      <c r="F932" s="16">
        <f>'Monthly(3%)'!J939</f>
        <v>0</v>
      </c>
      <c r="G932" s="16">
        <f>'Monthly(3%)'!K939</f>
        <v>0</v>
      </c>
    </row>
    <row r="933" spans="1:7" hidden="1" x14ac:dyDescent="0.25">
      <c r="A933" s="28">
        <f>'Monthly(3%)'!A940</f>
        <v>919</v>
      </c>
      <c r="B933" s="44">
        <f>'Monthly(3%)'!B940</f>
        <v>73232</v>
      </c>
      <c r="C933" s="16">
        <f>'Monthly(3%)'!C940</f>
        <v>0</v>
      </c>
      <c r="D933" s="16">
        <f>'Monthly(3%)'!E940</f>
        <v>0</v>
      </c>
      <c r="E933" s="16">
        <f>'Monthly(3%)'!F940</f>
        <v>0</v>
      </c>
      <c r="F933" s="16">
        <f>'Monthly(3%)'!J940</f>
        <v>0</v>
      </c>
      <c r="G933" s="16">
        <f>'Monthly(3%)'!K940</f>
        <v>0</v>
      </c>
    </row>
    <row r="934" spans="1:7" hidden="1" x14ac:dyDescent="0.25">
      <c r="A934" s="28">
        <f>'Monthly(3%)'!A941</f>
        <v>920</v>
      </c>
      <c r="B934" s="44">
        <f>'Monthly(3%)'!B941</f>
        <v>73263</v>
      </c>
      <c r="C934" s="16">
        <f>'Monthly(3%)'!C941</f>
        <v>0</v>
      </c>
      <c r="D934" s="16">
        <f>'Monthly(3%)'!E941</f>
        <v>0</v>
      </c>
      <c r="E934" s="16">
        <f>'Monthly(3%)'!F941</f>
        <v>0</v>
      </c>
      <c r="F934" s="16">
        <f>'Monthly(3%)'!J941</f>
        <v>0</v>
      </c>
      <c r="G934" s="16">
        <f>'Monthly(3%)'!K941</f>
        <v>0</v>
      </c>
    </row>
    <row r="935" spans="1:7" hidden="1" x14ac:dyDescent="0.25">
      <c r="A935" s="28">
        <f>'Monthly(3%)'!A942</f>
        <v>921</v>
      </c>
      <c r="B935" s="44">
        <f>'Monthly(3%)'!B942</f>
        <v>73294</v>
      </c>
      <c r="C935" s="16">
        <f>'Monthly(3%)'!C942</f>
        <v>0</v>
      </c>
      <c r="D935" s="16">
        <f>'Monthly(3%)'!E942</f>
        <v>0</v>
      </c>
      <c r="E935" s="16">
        <f>'Monthly(3%)'!F942</f>
        <v>0</v>
      </c>
      <c r="F935" s="16">
        <f>'Monthly(3%)'!J942</f>
        <v>0</v>
      </c>
      <c r="G935" s="16">
        <f>'Monthly(3%)'!K942</f>
        <v>0</v>
      </c>
    </row>
    <row r="936" spans="1:7" hidden="1" x14ac:dyDescent="0.25">
      <c r="A936" s="28">
        <f>'Monthly(3%)'!A943</f>
        <v>922</v>
      </c>
      <c r="B936" s="44">
        <f>'Monthly(3%)'!B943</f>
        <v>73324</v>
      </c>
      <c r="C936" s="16">
        <f>'Monthly(3%)'!C943</f>
        <v>0</v>
      </c>
      <c r="D936" s="16">
        <f>'Monthly(3%)'!E943</f>
        <v>0</v>
      </c>
      <c r="E936" s="16">
        <f>'Monthly(3%)'!F943</f>
        <v>0</v>
      </c>
      <c r="F936" s="16">
        <f>'Monthly(3%)'!J943</f>
        <v>0</v>
      </c>
      <c r="G936" s="16">
        <f>'Monthly(3%)'!K943</f>
        <v>0</v>
      </c>
    </row>
    <row r="937" spans="1:7" hidden="1" x14ac:dyDescent="0.25">
      <c r="A937" s="28">
        <f>'Monthly(3%)'!A944</f>
        <v>923</v>
      </c>
      <c r="B937" s="44">
        <f>'Monthly(3%)'!B944</f>
        <v>73355</v>
      </c>
      <c r="C937" s="16">
        <f>'Monthly(3%)'!C944</f>
        <v>0</v>
      </c>
      <c r="D937" s="16">
        <f>'Monthly(3%)'!E944</f>
        <v>0</v>
      </c>
      <c r="E937" s="16">
        <f>'Monthly(3%)'!F944</f>
        <v>0</v>
      </c>
      <c r="F937" s="16">
        <f>'Monthly(3%)'!J944</f>
        <v>0</v>
      </c>
      <c r="G937" s="16">
        <f>'Monthly(3%)'!K944</f>
        <v>0</v>
      </c>
    </row>
    <row r="938" spans="1:7" hidden="1" x14ac:dyDescent="0.25">
      <c r="A938" s="28">
        <f>'Monthly(3%)'!A945</f>
        <v>924</v>
      </c>
      <c r="B938" s="44">
        <f>'Monthly(3%)'!B945</f>
        <v>73385</v>
      </c>
      <c r="C938" s="16">
        <f>'Monthly(3%)'!C945</f>
        <v>0</v>
      </c>
      <c r="D938" s="16">
        <f>'Monthly(3%)'!E945</f>
        <v>0</v>
      </c>
      <c r="E938" s="16">
        <f>'Monthly(3%)'!F945</f>
        <v>0</v>
      </c>
      <c r="F938" s="16">
        <f>'Monthly(3%)'!J945</f>
        <v>0</v>
      </c>
      <c r="G938" s="16">
        <f>'Monthly(3%)'!K945</f>
        <v>0</v>
      </c>
    </row>
    <row r="939" spans="1:7" hidden="1" x14ac:dyDescent="0.25">
      <c r="A939" s="28">
        <f>'Monthly(3%)'!A946</f>
        <v>925</v>
      </c>
      <c r="B939" s="44">
        <f>'Monthly(3%)'!B946</f>
        <v>73416</v>
      </c>
      <c r="C939" s="16">
        <f>'Monthly(3%)'!C946</f>
        <v>0</v>
      </c>
      <c r="D939" s="16">
        <f>'Monthly(3%)'!E946</f>
        <v>0</v>
      </c>
      <c r="E939" s="16">
        <f>'Monthly(3%)'!F946</f>
        <v>0</v>
      </c>
      <c r="F939" s="16">
        <f>'Monthly(3%)'!J946</f>
        <v>0</v>
      </c>
      <c r="G939" s="16">
        <f>'Monthly(3%)'!K946</f>
        <v>0</v>
      </c>
    </row>
    <row r="940" spans="1:7" hidden="1" x14ac:dyDescent="0.25">
      <c r="A940" s="28">
        <f>'Monthly(3%)'!A947</f>
        <v>926</v>
      </c>
      <c r="B940" s="44">
        <f>'Monthly(3%)'!B947</f>
        <v>73447</v>
      </c>
      <c r="C940" s="16">
        <f>'Monthly(3%)'!C947</f>
        <v>0</v>
      </c>
      <c r="D940" s="16">
        <f>'Monthly(3%)'!E947</f>
        <v>0</v>
      </c>
      <c r="E940" s="16">
        <f>'Monthly(3%)'!F947</f>
        <v>0</v>
      </c>
      <c r="F940" s="16">
        <f>'Monthly(3%)'!J947</f>
        <v>0</v>
      </c>
      <c r="G940" s="16">
        <f>'Monthly(3%)'!K947</f>
        <v>0</v>
      </c>
    </row>
    <row r="941" spans="1:7" hidden="1" x14ac:dyDescent="0.25">
      <c r="A941" s="28">
        <f>'Monthly(3%)'!A948</f>
        <v>927</v>
      </c>
      <c r="B941" s="44">
        <f>'Monthly(3%)'!B948</f>
        <v>73475</v>
      </c>
      <c r="C941" s="16">
        <f>'Monthly(3%)'!C948</f>
        <v>0</v>
      </c>
      <c r="D941" s="16">
        <f>'Monthly(3%)'!E948</f>
        <v>0</v>
      </c>
      <c r="E941" s="16">
        <f>'Monthly(3%)'!F948</f>
        <v>0</v>
      </c>
      <c r="F941" s="16">
        <f>'Monthly(3%)'!J948</f>
        <v>0</v>
      </c>
      <c r="G941" s="16">
        <f>'Monthly(3%)'!K948</f>
        <v>0</v>
      </c>
    </row>
    <row r="942" spans="1:7" hidden="1" x14ac:dyDescent="0.25">
      <c r="A942" s="28">
        <f>'Monthly(3%)'!A949</f>
        <v>928</v>
      </c>
      <c r="B942" s="44">
        <f>'Monthly(3%)'!B949</f>
        <v>73506</v>
      </c>
      <c r="C942" s="16">
        <f>'Monthly(3%)'!C949</f>
        <v>0</v>
      </c>
      <c r="D942" s="16">
        <f>'Monthly(3%)'!E949</f>
        <v>0</v>
      </c>
      <c r="E942" s="16">
        <f>'Monthly(3%)'!F949</f>
        <v>0</v>
      </c>
      <c r="F942" s="16">
        <f>'Monthly(3%)'!J949</f>
        <v>0</v>
      </c>
      <c r="G942" s="16">
        <f>'Monthly(3%)'!K949</f>
        <v>0</v>
      </c>
    </row>
    <row r="943" spans="1:7" hidden="1" x14ac:dyDescent="0.25">
      <c r="A943" s="28">
        <f>'Monthly(3%)'!A950</f>
        <v>929</v>
      </c>
      <c r="B943" s="44">
        <f>'Monthly(3%)'!B950</f>
        <v>73536</v>
      </c>
      <c r="C943" s="16">
        <f>'Monthly(3%)'!C950</f>
        <v>0</v>
      </c>
      <c r="D943" s="16">
        <f>'Monthly(3%)'!E950</f>
        <v>0</v>
      </c>
      <c r="E943" s="16">
        <f>'Monthly(3%)'!F950</f>
        <v>0</v>
      </c>
      <c r="F943" s="16">
        <f>'Monthly(3%)'!J950</f>
        <v>0</v>
      </c>
      <c r="G943" s="16">
        <f>'Monthly(3%)'!K950</f>
        <v>0</v>
      </c>
    </row>
    <row r="944" spans="1:7" hidden="1" x14ac:dyDescent="0.25">
      <c r="A944" s="28">
        <f>'Monthly(3%)'!A951</f>
        <v>930</v>
      </c>
      <c r="B944" s="44">
        <f>'Monthly(3%)'!B951</f>
        <v>73567</v>
      </c>
      <c r="C944" s="16">
        <f>'Monthly(3%)'!C951</f>
        <v>0</v>
      </c>
      <c r="D944" s="16">
        <f>'Monthly(3%)'!E951</f>
        <v>0</v>
      </c>
      <c r="E944" s="16">
        <f>'Monthly(3%)'!F951</f>
        <v>0</v>
      </c>
      <c r="F944" s="16">
        <f>'Monthly(3%)'!J951</f>
        <v>0</v>
      </c>
      <c r="G944" s="16">
        <f>'Monthly(3%)'!K951</f>
        <v>0</v>
      </c>
    </row>
    <row r="945" spans="1:7" hidden="1" x14ac:dyDescent="0.25">
      <c r="A945" s="28">
        <f>'Monthly(3%)'!A952</f>
        <v>931</v>
      </c>
      <c r="B945" s="44">
        <f>'Monthly(3%)'!B952</f>
        <v>73597</v>
      </c>
      <c r="C945" s="16">
        <f>'Monthly(3%)'!C952</f>
        <v>0</v>
      </c>
      <c r="D945" s="16">
        <f>'Monthly(3%)'!E952</f>
        <v>0</v>
      </c>
      <c r="E945" s="16">
        <f>'Monthly(3%)'!F952</f>
        <v>0</v>
      </c>
      <c r="F945" s="16">
        <f>'Monthly(3%)'!J952</f>
        <v>0</v>
      </c>
      <c r="G945" s="16">
        <f>'Monthly(3%)'!K952</f>
        <v>0</v>
      </c>
    </row>
    <row r="946" spans="1:7" hidden="1" x14ac:dyDescent="0.25">
      <c r="A946" s="28">
        <f>'Monthly(3%)'!A953</f>
        <v>932</v>
      </c>
      <c r="B946" s="44">
        <f>'Monthly(3%)'!B953</f>
        <v>73628</v>
      </c>
      <c r="C946" s="16">
        <f>'Monthly(3%)'!C953</f>
        <v>0</v>
      </c>
      <c r="D946" s="16">
        <f>'Monthly(3%)'!E953</f>
        <v>0</v>
      </c>
      <c r="E946" s="16">
        <f>'Monthly(3%)'!F953</f>
        <v>0</v>
      </c>
      <c r="F946" s="16">
        <f>'Monthly(3%)'!J953</f>
        <v>0</v>
      </c>
      <c r="G946" s="16">
        <f>'Monthly(3%)'!K953</f>
        <v>0</v>
      </c>
    </row>
    <row r="947" spans="1:7" hidden="1" x14ac:dyDescent="0.25">
      <c r="A947" s="28">
        <f>'Monthly(3%)'!A954</f>
        <v>933</v>
      </c>
      <c r="B947" s="44">
        <f>'Monthly(3%)'!B954</f>
        <v>73659</v>
      </c>
      <c r="C947" s="16">
        <f>'Monthly(3%)'!C954</f>
        <v>0</v>
      </c>
      <c r="D947" s="16">
        <f>'Monthly(3%)'!E954</f>
        <v>0</v>
      </c>
      <c r="E947" s="16">
        <f>'Monthly(3%)'!F954</f>
        <v>0</v>
      </c>
      <c r="F947" s="16">
        <f>'Monthly(3%)'!J954</f>
        <v>0</v>
      </c>
      <c r="G947" s="16">
        <f>'Monthly(3%)'!K954</f>
        <v>0</v>
      </c>
    </row>
    <row r="948" spans="1:7" hidden="1" x14ac:dyDescent="0.25">
      <c r="A948" s="28">
        <f>'Monthly(3%)'!A955</f>
        <v>934</v>
      </c>
      <c r="B948" s="44">
        <f>'Monthly(3%)'!B955</f>
        <v>73689</v>
      </c>
      <c r="C948" s="16">
        <f>'Monthly(3%)'!C955</f>
        <v>0</v>
      </c>
      <c r="D948" s="16">
        <f>'Monthly(3%)'!E955</f>
        <v>0</v>
      </c>
      <c r="E948" s="16">
        <f>'Monthly(3%)'!F955</f>
        <v>0</v>
      </c>
      <c r="F948" s="16">
        <f>'Monthly(3%)'!J955</f>
        <v>0</v>
      </c>
      <c r="G948" s="16">
        <f>'Monthly(3%)'!K955</f>
        <v>0</v>
      </c>
    </row>
    <row r="949" spans="1:7" hidden="1" x14ac:dyDescent="0.25">
      <c r="A949" s="28">
        <f>'Monthly(3%)'!A956</f>
        <v>935</v>
      </c>
      <c r="B949" s="44">
        <f>'Monthly(3%)'!B956</f>
        <v>73720</v>
      </c>
      <c r="C949" s="16">
        <f>'Monthly(3%)'!C956</f>
        <v>0</v>
      </c>
      <c r="D949" s="16">
        <f>'Monthly(3%)'!E956</f>
        <v>0</v>
      </c>
      <c r="E949" s="16">
        <f>'Monthly(3%)'!F956</f>
        <v>0</v>
      </c>
      <c r="F949" s="16">
        <f>'Monthly(3%)'!J956</f>
        <v>0</v>
      </c>
      <c r="G949" s="16">
        <f>'Monthly(3%)'!K956</f>
        <v>0</v>
      </c>
    </row>
    <row r="950" spans="1:7" hidden="1" x14ac:dyDescent="0.25">
      <c r="A950" s="28">
        <f>'Monthly(3%)'!A957</f>
        <v>936</v>
      </c>
      <c r="B950" s="44">
        <f>'Monthly(3%)'!B957</f>
        <v>73750</v>
      </c>
      <c r="C950" s="16">
        <f>'Monthly(3%)'!C957</f>
        <v>0</v>
      </c>
      <c r="D950" s="16">
        <f>'Monthly(3%)'!E957</f>
        <v>0</v>
      </c>
      <c r="E950" s="16">
        <f>'Monthly(3%)'!F957</f>
        <v>0</v>
      </c>
      <c r="F950" s="16">
        <f>'Monthly(3%)'!J957</f>
        <v>0</v>
      </c>
      <c r="G950" s="16">
        <f>'Monthly(3%)'!K957</f>
        <v>0</v>
      </c>
    </row>
    <row r="951" spans="1:7" hidden="1" x14ac:dyDescent="0.25">
      <c r="A951" s="28">
        <f>'Monthly(3%)'!A958</f>
        <v>937</v>
      </c>
      <c r="B951" s="44">
        <f>'Monthly(3%)'!B958</f>
        <v>73781</v>
      </c>
      <c r="C951" s="16">
        <f>'Monthly(3%)'!C958</f>
        <v>0</v>
      </c>
      <c r="D951" s="16">
        <f>'Monthly(3%)'!E958</f>
        <v>0</v>
      </c>
      <c r="E951" s="16">
        <f>'Monthly(3%)'!F958</f>
        <v>0</v>
      </c>
      <c r="F951" s="16">
        <f>'Monthly(3%)'!J958</f>
        <v>0</v>
      </c>
      <c r="G951" s="16">
        <f>'Monthly(3%)'!K958</f>
        <v>0</v>
      </c>
    </row>
    <row r="952" spans="1:7" hidden="1" x14ac:dyDescent="0.25">
      <c r="A952" s="28">
        <f>'Monthly(3%)'!A959</f>
        <v>938</v>
      </c>
      <c r="B952" s="44">
        <f>'Monthly(3%)'!B959</f>
        <v>73812</v>
      </c>
      <c r="C952" s="16">
        <f>'Monthly(3%)'!C959</f>
        <v>0</v>
      </c>
      <c r="D952" s="16">
        <f>'Monthly(3%)'!E959</f>
        <v>0</v>
      </c>
      <c r="E952" s="16">
        <f>'Monthly(3%)'!F959</f>
        <v>0</v>
      </c>
      <c r="F952" s="16">
        <f>'Monthly(3%)'!J959</f>
        <v>0</v>
      </c>
      <c r="G952" s="16">
        <f>'Monthly(3%)'!K959</f>
        <v>0</v>
      </c>
    </row>
    <row r="953" spans="1:7" hidden="1" x14ac:dyDescent="0.25">
      <c r="A953" s="28">
        <f>'Monthly(3%)'!A960</f>
        <v>939</v>
      </c>
      <c r="B953" s="44">
        <f>'Monthly(3%)'!B960</f>
        <v>73840</v>
      </c>
      <c r="C953" s="16">
        <f>'Monthly(3%)'!C960</f>
        <v>0</v>
      </c>
      <c r="D953" s="16">
        <f>'Monthly(3%)'!E960</f>
        <v>0</v>
      </c>
      <c r="E953" s="16">
        <f>'Monthly(3%)'!F960</f>
        <v>0</v>
      </c>
      <c r="F953" s="16">
        <f>'Monthly(3%)'!J960</f>
        <v>0</v>
      </c>
      <c r="G953" s="16">
        <f>'Monthly(3%)'!K960</f>
        <v>0</v>
      </c>
    </row>
    <row r="954" spans="1:7" hidden="1" x14ac:dyDescent="0.25">
      <c r="A954" s="28">
        <f>'Monthly(3%)'!A961</f>
        <v>940</v>
      </c>
      <c r="B954" s="44">
        <f>'Monthly(3%)'!B961</f>
        <v>73871</v>
      </c>
      <c r="C954" s="16">
        <f>'Monthly(3%)'!C961</f>
        <v>0</v>
      </c>
      <c r="D954" s="16">
        <f>'Monthly(3%)'!E961</f>
        <v>0</v>
      </c>
      <c r="E954" s="16">
        <f>'Monthly(3%)'!F961</f>
        <v>0</v>
      </c>
      <c r="F954" s="16">
        <f>'Monthly(3%)'!J961</f>
        <v>0</v>
      </c>
      <c r="G954" s="16">
        <f>'Monthly(3%)'!K961</f>
        <v>0</v>
      </c>
    </row>
    <row r="955" spans="1:7" hidden="1" x14ac:dyDescent="0.25">
      <c r="A955" s="28">
        <f>'Monthly(3%)'!A962</f>
        <v>941</v>
      </c>
      <c r="B955" s="44">
        <f>'Monthly(3%)'!B962</f>
        <v>73901</v>
      </c>
      <c r="C955" s="16">
        <f>'Monthly(3%)'!C962</f>
        <v>0</v>
      </c>
      <c r="D955" s="16">
        <f>'Monthly(3%)'!E962</f>
        <v>0</v>
      </c>
      <c r="E955" s="16">
        <f>'Monthly(3%)'!F962</f>
        <v>0</v>
      </c>
      <c r="F955" s="16">
        <f>'Monthly(3%)'!J962</f>
        <v>0</v>
      </c>
      <c r="G955" s="16">
        <f>'Monthly(3%)'!K962</f>
        <v>0</v>
      </c>
    </row>
    <row r="956" spans="1:7" hidden="1" x14ac:dyDescent="0.25">
      <c r="A956" s="28">
        <f>'Monthly(3%)'!A963</f>
        <v>942</v>
      </c>
      <c r="B956" s="44">
        <f>'Monthly(3%)'!B963</f>
        <v>73932</v>
      </c>
      <c r="C956" s="16">
        <f>'Monthly(3%)'!C963</f>
        <v>0</v>
      </c>
      <c r="D956" s="16">
        <f>'Monthly(3%)'!E963</f>
        <v>0</v>
      </c>
      <c r="E956" s="16">
        <f>'Monthly(3%)'!F963</f>
        <v>0</v>
      </c>
      <c r="F956" s="16">
        <f>'Monthly(3%)'!J963</f>
        <v>0</v>
      </c>
      <c r="G956" s="16">
        <f>'Monthly(3%)'!K963</f>
        <v>0</v>
      </c>
    </row>
    <row r="957" spans="1:7" hidden="1" x14ac:dyDescent="0.25">
      <c r="A957" s="28">
        <f>'Monthly(3%)'!A964</f>
        <v>943</v>
      </c>
      <c r="B957" s="44">
        <f>'Monthly(3%)'!B964</f>
        <v>73962</v>
      </c>
      <c r="C957" s="16">
        <f>'Monthly(3%)'!C964</f>
        <v>0</v>
      </c>
      <c r="D957" s="16">
        <f>'Monthly(3%)'!E964</f>
        <v>0</v>
      </c>
      <c r="E957" s="16">
        <f>'Monthly(3%)'!F964</f>
        <v>0</v>
      </c>
      <c r="F957" s="16">
        <f>'Monthly(3%)'!J964</f>
        <v>0</v>
      </c>
      <c r="G957" s="16">
        <f>'Monthly(3%)'!K964</f>
        <v>0</v>
      </c>
    </row>
    <row r="958" spans="1:7" hidden="1" x14ac:dyDescent="0.25">
      <c r="A958" s="28">
        <f>'Monthly(3%)'!A965</f>
        <v>944</v>
      </c>
      <c r="B958" s="44">
        <f>'Monthly(3%)'!B965</f>
        <v>73993</v>
      </c>
      <c r="C958" s="16">
        <f>'Monthly(3%)'!C965</f>
        <v>0</v>
      </c>
      <c r="D958" s="16">
        <f>'Monthly(3%)'!E965</f>
        <v>0</v>
      </c>
      <c r="E958" s="16">
        <f>'Monthly(3%)'!F965</f>
        <v>0</v>
      </c>
      <c r="F958" s="16">
        <f>'Monthly(3%)'!J965</f>
        <v>0</v>
      </c>
      <c r="G958" s="16">
        <f>'Monthly(3%)'!K965</f>
        <v>0</v>
      </c>
    </row>
    <row r="959" spans="1:7" hidden="1" x14ac:dyDescent="0.25">
      <c r="A959" s="28">
        <f>'Monthly(3%)'!A966</f>
        <v>945</v>
      </c>
      <c r="B959" s="44">
        <f>'Monthly(3%)'!B966</f>
        <v>74024</v>
      </c>
      <c r="C959" s="16">
        <f>'Monthly(3%)'!C966</f>
        <v>0</v>
      </c>
      <c r="D959" s="16">
        <f>'Monthly(3%)'!E966</f>
        <v>0</v>
      </c>
      <c r="E959" s="16">
        <f>'Monthly(3%)'!F966</f>
        <v>0</v>
      </c>
      <c r="F959" s="16">
        <f>'Monthly(3%)'!J966</f>
        <v>0</v>
      </c>
      <c r="G959" s="16">
        <f>'Monthly(3%)'!K966</f>
        <v>0</v>
      </c>
    </row>
    <row r="960" spans="1:7" hidden="1" x14ac:dyDescent="0.25">
      <c r="A960" s="28">
        <f>'Monthly(3%)'!A967</f>
        <v>946</v>
      </c>
      <c r="B960" s="44">
        <f>'Monthly(3%)'!B967</f>
        <v>74054</v>
      </c>
      <c r="C960" s="16">
        <f>'Monthly(3%)'!C967</f>
        <v>0</v>
      </c>
      <c r="D960" s="16">
        <f>'Monthly(3%)'!E967</f>
        <v>0</v>
      </c>
      <c r="E960" s="16">
        <f>'Monthly(3%)'!F967</f>
        <v>0</v>
      </c>
      <c r="F960" s="16">
        <f>'Monthly(3%)'!J967</f>
        <v>0</v>
      </c>
      <c r="G960" s="16">
        <f>'Monthly(3%)'!K967</f>
        <v>0</v>
      </c>
    </row>
    <row r="961" spans="1:7" hidden="1" x14ac:dyDescent="0.25">
      <c r="A961" s="28">
        <f>'Monthly(3%)'!A968</f>
        <v>947</v>
      </c>
      <c r="B961" s="44">
        <f>'Monthly(3%)'!B968</f>
        <v>74085</v>
      </c>
      <c r="C961" s="16">
        <f>'Monthly(3%)'!C968</f>
        <v>0</v>
      </c>
      <c r="D961" s="16">
        <f>'Monthly(3%)'!E968</f>
        <v>0</v>
      </c>
      <c r="E961" s="16">
        <f>'Monthly(3%)'!F968</f>
        <v>0</v>
      </c>
      <c r="F961" s="16">
        <f>'Monthly(3%)'!J968</f>
        <v>0</v>
      </c>
      <c r="G961" s="16">
        <f>'Monthly(3%)'!K968</f>
        <v>0</v>
      </c>
    </row>
    <row r="962" spans="1:7" hidden="1" x14ac:dyDescent="0.25">
      <c r="A962" s="28">
        <f>'Monthly(3%)'!A969</f>
        <v>948</v>
      </c>
      <c r="B962" s="44">
        <f>'Monthly(3%)'!B969</f>
        <v>74115</v>
      </c>
      <c r="C962" s="16">
        <f>'Monthly(3%)'!C969</f>
        <v>0</v>
      </c>
      <c r="D962" s="16">
        <f>'Monthly(3%)'!E969</f>
        <v>0</v>
      </c>
      <c r="E962" s="16">
        <f>'Monthly(3%)'!F969</f>
        <v>0</v>
      </c>
      <c r="F962" s="16">
        <f>'Monthly(3%)'!J969</f>
        <v>0</v>
      </c>
      <c r="G962" s="16">
        <f>'Monthly(3%)'!K969</f>
        <v>0</v>
      </c>
    </row>
    <row r="963" spans="1:7" hidden="1" x14ac:dyDescent="0.25">
      <c r="A963" s="28">
        <f>'Monthly(3%)'!A970</f>
        <v>949</v>
      </c>
      <c r="B963" s="44">
        <f>'Monthly(3%)'!B970</f>
        <v>74146</v>
      </c>
      <c r="C963" s="16">
        <f>'Monthly(3%)'!C970</f>
        <v>0</v>
      </c>
      <c r="D963" s="16">
        <f>'Monthly(3%)'!E970</f>
        <v>0</v>
      </c>
      <c r="E963" s="16">
        <f>'Monthly(3%)'!F970</f>
        <v>0</v>
      </c>
      <c r="F963" s="16">
        <f>'Monthly(3%)'!J970</f>
        <v>0</v>
      </c>
      <c r="G963" s="16">
        <f>'Monthly(3%)'!K970</f>
        <v>0</v>
      </c>
    </row>
    <row r="964" spans="1:7" hidden="1" x14ac:dyDescent="0.25">
      <c r="A964" s="28">
        <f>'Monthly(3%)'!A971</f>
        <v>950</v>
      </c>
      <c r="B964" s="44">
        <f>'Monthly(3%)'!B971</f>
        <v>74177</v>
      </c>
      <c r="C964" s="16">
        <f>'Monthly(3%)'!C971</f>
        <v>0</v>
      </c>
      <c r="D964" s="16">
        <f>'Monthly(3%)'!E971</f>
        <v>0</v>
      </c>
      <c r="E964" s="16">
        <f>'Monthly(3%)'!F971</f>
        <v>0</v>
      </c>
      <c r="F964" s="16">
        <f>'Monthly(3%)'!J971</f>
        <v>0</v>
      </c>
      <c r="G964" s="16">
        <f>'Monthly(3%)'!K971</f>
        <v>0</v>
      </c>
    </row>
    <row r="965" spans="1:7" hidden="1" x14ac:dyDescent="0.25">
      <c r="A965" s="28">
        <f>'Monthly(3%)'!A972</f>
        <v>951</v>
      </c>
      <c r="B965" s="44">
        <f>'Monthly(3%)'!B972</f>
        <v>74205</v>
      </c>
      <c r="C965" s="16">
        <f>'Monthly(3%)'!C972</f>
        <v>0</v>
      </c>
      <c r="D965" s="16">
        <f>'Monthly(3%)'!E972</f>
        <v>0</v>
      </c>
      <c r="E965" s="16">
        <f>'Monthly(3%)'!F972</f>
        <v>0</v>
      </c>
      <c r="F965" s="16">
        <f>'Monthly(3%)'!J972</f>
        <v>0</v>
      </c>
      <c r="G965" s="16">
        <f>'Monthly(3%)'!K972</f>
        <v>0</v>
      </c>
    </row>
    <row r="966" spans="1:7" hidden="1" x14ac:dyDescent="0.25">
      <c r="A966" s="28">
        <f>'Monthly(3%)'!A973</f>
        <v>952</v>
      </c>
      <c r="B966" s="44">
        <f>'Monthly(3%)'!B973</f>
        <v>74236</v>
      </c>
      <c r="C966" s="16">
        <f>'Monthly(3%)'!C973</f>
        <v>0</v>
      </c>
      <c r="D966" s="16">
        <f>'Monthly(3%)'!E973</f>
        <v>0</v>
      </c>
      <c r="E966" s="16">
        <f>'Monthly(3%)'!F973</f>
        <v>0</v>
      </c>
      <c r="F966" s="16">
        <f>'Monthly(3%)'!J973</f>
        <v>0</v>
      </c>
      <c r="G966" s="16">
        <f>'Monthly(3%)'!K973</f>
        <v>0</v>
      </c>
    </row>
    <row r="967" spans="1:7" hidden="1" x14ac:dyDescent="0.25">
      <c r="A967" s="28">
        <f>'Monthly(3%)'!A974</f>
        <v>953</v>
      </c>
      <c r="B967" s="44">
        <f>'Monthly(3%)'!B974</f>
        <v>74266</v>
      </c>
      <c r="C967" s="16">
        <f>'Monthly(3%)'!C974</f>
        <v>0</v>
      </c>
      <c r="D967" s="16">
        <f>'Monthly(3%)'!E974</f>
        <v>0</v>
      </c>
      <c r="E967" s="16">
        <f>'Monthly(3%)'!F974</f>
        <v>0</v>
      </c>
      <c r="F967" s="16">
        <f>'Monthly(3%)'!J974</f>
        <v>0</v>
      </c>
      <c r="G967" s="16">
        <f>'Monthly(3%)'!K974</f>
        <v>0</v>
      </c>
    </row>
    <row r="968" spans="1:7" hidden="1" x14ac:dyDescent="0.25">
      <c r="A968" s="28">
        <f>'Monthly(3%)'!A975</f>
        <v>954</v>
      </c>
      <c r="B968" s="44">
        <f>'Monthly(3%)'!B975</f>
        <v>74297</v>
      </c>
      <c r="C968" s="16">
        <f>'Monthly(3%)'!C975</f>
        <v>0</v>
      </c>
      <c r="D968" s="16">
        <f>'Monthly(3%)'!E975</f>
        <v>0</v>
      </c>
      <c r="E968" s="16">
        <f>'Monthly(3%)'!F975</f>
        <v>0</v>
      </c>
      <c r="F968" s="16">
        <f>'Monthly(3%)'!J975</f>
        <v>0</v>
      </c>
      <c r="G968" s="16">
        <f>'Monthly(3%)'!K975</f>
        <v>0</v>
      </c>
    </row>
    <row r="969" spans="1:7" hidden="1" x14ac:dyDescent="0.25">
      <c r="A969" s="28">
        <f>'Monthly(3%)'!A976</f>
        <v>955</v>
      </c>
      <c r="B969" s="44">
        <f>'Monthly(3%)'!B976</f>
        <v>74327</v>
      </c>
      <c r="C969" s="16">
        <f>'Monthly(3%)'!C976</f>
        <v>0</v>
      </c>
      <c r="D969" s="16">
        <f>'Monthly(3%)'!E976</f>
        <v>0</v>
      </c>
      <c r="E969" s="16">
        <f>'Monthly(3%)'!F976</f>
        <v>0</v>
      </c>
      <c r="F969" s="16">
        <f>'Monthly(3%)'!J976</f>
        <v>0</v>
      </c>
      <c r="G969" s="16">
        <f>'Monthly(3%)'!K976</f>
        <v>0</v>
      </c>
    </row>
    <row r="970" spans="1:7" hidden="1" x14ac:dyDescent="0.25">
      <c r="A970" s="28">
        <f>'Monthly(3%)'!A977</f>
        <v>956</v>
      </c>
      <c r="B970" s="44">
        <f>'Monthly(3%)'!B977</f>
        <v>74358</v>
      </c>
      <c r="C970" s="16">
        <f>'Monthly(3%)'!C977</f>
        <v>0</v>
      </c>
      <c r="D970" s="16">
        <f>'Monthly(3%)'!E977</f>
        <v>0</v>
      </c>
      <c r="E970" s="16">
        <f>'Monthly(3%)'!F977</f>
        <v>0</v>
      </c>
      <c r="F970" s="16">
        <f>'Monthly(3%)'!J977</f>
        <v>0</v>
      </c>
      <c r="G970" s="16">
        <f>'Monthly(3%)'!K977</f>
        <v>0</v>
      </c>
    </row>
    <row r="971" spans="1:7" hidden="1" x14ac:dyDescent="0.25">
      <c r="A971" s="28">
        <f>'Monthly(3%)'!A978</f>
        <v>957</v>
      </c>
      <c r="B971" s="44">
        <f>'Monthly(3%)'!B978</f>
        <v>74389</v>
      </c>
      <c r="C971" s="16">
        <f>'Monthly(3%)'!C978</f>
        <v>0</v>
      </c>
      <c r="D971" s="16">
        <f>'Monthly(3%)'!E978</f>
        <v>0</v>
      </c>
      <c r="E971" s="16">
        <f>'Monthly(3%)'!F978</f>
        <v>0</v>
      </c>
      <c r="F971" s="16">
        <f>'Monthly(3%)'!J978</f>
        <v>0</v>
      </c>
      <c r="G971" s="16">
        <f>'Monthly(3%)'!K978</f>
        <v>0</v>
      </c>
    </row>
    <row r="972" spans="1:7" hidden="1" x14ac:dyDescent="0.25">
      <c r="A972" s="28">
        <f>'Monthly(3%)'!A979</f>
        <v>958</v>
      </c>
      <c r="B972" s="44">
        <f>'Monthly(3%)'!B979</f>
        <v>74419</v>
      </c>
      <c r="C972" s="16">
        <f>'Monthly(3%)'!C979</f>
        <v>0</v>
      </c>
      <c r="D972" s="16">
        <f>'Monthly(3%)'!E979</f>
        <v>0</v>
      </c>
      <c r="E972" s="16">
        <f>'Monthly(3%)'!F979</f>
        <v>0</v>
      </c>
      <c r="F972" s="16">
        <f>'Monthly(3%)'!J979</f>
        <v>0</v>
      </c>
      <c r="G972" s="16">
        <f>'Monthly(3%)'!K979</f>
        <v>0</v>
      </c>
    </row>
    <row r="973" spans="1:7" hidden="1" x14ac:dyDescent="0.25">
      <c r="A973" s="28">
        <f>'Monthly(3%)'!A980</f>
        <v>959</v>
      </c>
      <c r="B973" s="44">
        <f>'Monthly(3%)'!B980</f>
        <v>74450</v>
      </c>
      <c r="C973" s="16">
        <f>'Monthly(3%)'!C980</f>
        <v>0</v>
      </c>
      <c r="D973" s="16">
        <f>'Monthly(3%)'!E980</f>
        <v>0</v>
      </c>
      <c r="E973" s="16">
        <f>'Monthly(3%)'!F980</f>
        <v>0</v>
      </c>
      <c r="F973" s="16">
        <f>'Monthly(3%)'!J980</f>
        <v>0</v>
      </c>
      <c r="G973" s="16">
        <f>'Monthly(3%)'!K980</f>
        <v>0</v>
      </c>
    </row>
    <row r="974" spans="1:7" hidden="1" x14ac:dyDescent="0.25">
      <c r="A974" s="28">
        <f>'Monthly(3%)'!A981</f>
        <v>960</v>
      </c>
      <c r="B974" s="44">
        <f>'Monthly(3%)'!B981</f>
        <v>74480</v>
      </c>
      <c r="C974" s="16">
        <f>'Monthly(3%)'!C981</f>
        <v>0</v>
      </c>
      <c r="D974" s="16">
        <f>'Monthly(3%)'!E981</f>
        <v>0</v>
      </c>
      <c r="E974" s="16">
        <f>'Monthly(3%)'!F981</f>
        <v>0</v>
      </c>
      <c r="F974" s="16">
        <f>'Monthly(3%)'!J981</f>
        <v>0</v>
      </c>
      <c r="G974" s="16">
        <f>'Monthly(3%)'!K981</f>
        <v>0</v>
      </c>
    </row>
    <row r="975" spans="1:7" hidden="1" x14ac:dyDescent="0.25">
      <c r="A975" s="28">
        <f>'Monthly(3%)'!A982</f>
        <v>961</v>
      </c>
      <c r="B975" s="44">
        <f>'Monthly(3%)'!B982</f>
        <v>74511</v>
      </c>
      <c r="C975" s="16">
        <f>'Monthly(3%)'!C982</f>
        <v>0</v>
      </c>
      <c r="D975" s="16">
        <f>'Monthly(3%)'!E982</f>
        <v>0</v>
      </c>
      <c r="E975" s="16">
        <f>'Monthly(3%)'!F982</f>
        <v>0</v>
      </c>
      <c r="F975" s="16">
        <f>'Monthly(3%)'!J982</f>
        <v>0</v>
      </c>
      <c r="G975" s="16">
        <f>'Monthly(3%)'!K982</f>
        <v>0</v>
      </c>
    </row>
    <row r="976" spans="1:7" hidden="1" x14ac:dyDescent="0.25">
      <c r="A976" s="28">
        <f>'Monthly(3%)'!A983</f>
        <v>962</v>
      </c>
      <c r="B976" s="44">
        <f>'Monthly(3%)'!B983</f>
        <v>74542</v>
      </c>
      <c r="C976" s="16">
        <f>'Monthly(3%)'!C983</f>
        <v>0</v>
      </c>
      <c r="D976" s="16">
        <f>'Monthly(3%)'!E983</f>
        <v>0</v>
      </c>
      <c r="E976" s="16">
        <f>'Monthly(3%)'!F983</f>
        <v>0</v>
      </c>
      <c r="F976" s="16">
        <f>'Monthly(3%)'!J983</f>
        <v>0</v>
      </c>
      <c r="G976" s="16">
        <f>'Monthly(3%)'!K983</f>
        <v>0</v>
      </c>
    </row>
    <row r="977" spans="1:7" hidden="1" x14ac:dyDescent="0.25">
      <c r="A977" s="28">
        <f>'Monthly(3%)'!A984</f>
        <v>963</v>
      </c>
      <c r="B977" s="44">
        <f>'Monthly(3%)'!B984</f>
        <v>74571</v>
      </c>
      <c r="C977" s="16">
        <f>'Monthly(3%)'!C984</f>
        <v>0</v>
      </c>
      <c r="D977" s="16">
        <f>'Monthly(3%)'!E984</f>
        <v>0</v>
      </c>
      <c r="E977" s="16">
        <f>'Monthly(3%)'!F984</f>
        <v>0</v>
      </c>
      <c r="F977" s="16">
        <f>'Monthly(3%)'!J984</f>
        <v>0</v>
      </c>
      <c r="G977" s="16">
        <f>'Monthly(3%)'!K984</f>
        <v>0</v>
      </c>
    </row>
    <row r="978" spans="1:7" hidden="1" x14ac:dyDescent="0.25">
      <c r="A978" s="28">
        <f>'Monthly(3%)'!A985</f>
        <v>964</v>
      </c>
      <c r="B978" s="44">
        <f>'Monthly(3%)'!B985</f>
        <v>74602</v>
      </c>
      <c r="C978" s="16">
        <f>'Monthly(3%)'!C985</f>
        <v>0</v>
      </c>
      <c r="D978" s="16">
        <f>'Monthly(3%)'!E985</f>
        <v>0</v>
      </c>
      <c r="E978" s="16">
        <f>'Monthly(3%)'!F985</f>
        <v>0</v>
      </c>
      <c r="F978" s="16">
        <f>'Monthly(3%)'!J985</f>
        <v>0</v>
      </c>
      <c r="G978" s="16">
        <f>'Monthly(3%)'!K985</f>
        <v>0</v>
      </c>
    </row>
    <row r="979" spans="1:7" hidden="1" x14ac:dyDescent="0.25">
      <c r="A979" s="28">
        <f>'Monthly(3%)'!A986</f>
        <v>965</v>
      </c>
      <c r="B979" s="44">
        <f>'Monthly(3%)'!B986</f>
        <v>74632</v>
      </c>
      <c r="C979" s="16">
        <f>'Monthly(3%)'!C986</f>
        <v>0</v>
      </c>
      <c r="D979" s="16">
        <f>'Monthly(3%)'!E986</f>
        <v>0</v>
      </c>
      <c r="E979" s="16">
        <f>'Monthly(3%)'!F986</f>
        <v>0</v>
      </c>
      <c r="F979" s="16">
        <f>'Monthly(3%)'!J986</f>
        <v>0</v>
      </c>
      <c r="G979" s="16">
        <f>'Monthly(3%)'!K986</f>
        <v>0</v>
      </c>
    </row>
    <row r="980" spans="1:7" hidden="1" x14ac:dyDescent="0.25">
      <c r="A980" s="28">
        <f>'Monthly(3%)'!A987</f>
        <v>966</v>
      </c>
      <c r="B980" s="44">
        <f>'Monthly(3%)'!B987</f>
        <v>74663</v>
      </c>
      <c r="C980" s="16">
        <f>'Monthly(3%)'!C987</f>
        <v>0</v>
      </c>
      <c r="D980" s="16">
        <f>'Monthly(3%)'!E987</f>
        <v>0</v>
      </c>
      <c r="E980" s="16">
        <f>'Monthly(3%)'!F987</f>
        <v>0</v>
      </c>
      <c r="F980" s="16">
        <f>'Monthly(3%)'!J987</f>
        <v>0</v>
      </c>
      <c r="G980" s="16">
        <f>'Monthly(3%)'!K987</f>
        <v>0</v>
      </c>
    </row>
    <row r="981" spans="1:7" hidden="1" x14ac:dyDescent="0.25">
      <c r="A981" s="28">
        <f>'Monthly(3%)'!A988</f>
        <v>967</v>
      </c>
      <c r="B981" s="44">
        <f>'Monthly(3%)'!B988</f>
        <v>74693</v>
      </c>
      <c r="C981" s="16">
        <f>'Monthly(3%)'!C988</f>
        <v>0</v>
      </c>
      <c r="D981" s="16">
        <f>'Monthly(3%)'!E988</f>
        <v>0</v>
      </c>
      <c r="E981" s="16">
        <f>'Monthly(3%)'!F988</f>
        <v>0</v>
      </c>
      <c r="F981" s="16">
        <f>'Monthly(3%)'!J988</f>
        <v>0</v>
      </c>
      <c r="G981" s="16">
        <f>'Monthly(3%)'!K988</f>
        <v>0</v>
      </c>
    </row>
    <row r="982" spans="1:7" hidden="1" x14ac:dyDescent="0.25">
      <c r="A982" s="28">
        <f>'Monthly(3%)'!A989</f>
        <v>968</v>
      </c>
      <c r="B982" s="44">
        <f>'Monthly(3%)'!B989</f>
        <v>74724</v>
      </c>
      <c r="C982" s="16">
        <f>'Monthly(3%)'!C989</f>
        <v>0</v>
      </c>
      <c r="D982" s="16">
        <f>'Monthly(3%)'!E989</f>
        <v>0</v>
      </c>
      <c r="E982" s="16">
        <f>'Monthly(3%)'!F989</f>
        <v>0</v>
      </c>
      <c r="F982" s="16">
        <f>'Monthly(3%)'!J989</f>
        <v>0</v>
      </c>
      <c r="G982" s="16">
        <f>'Monthly(3%)'!K989</f>
        <v>0</v>
      </c>
    </row>
    <row r="983" spans="1:7" hidden="1" x14ac:dyDescent="0.25">
      <c r="A983" s="28">
        <f>'Monthly(3%)'!A990</f>
        <v>969</v>
      </c>
      <c r="B983" s="44">
        <f>'Monthly(3%)'!B990</f>
        <v>74755</v>
      </c>
      <c r="C983" s="16">
        <f>'Monthly(3%)'!C990</f>
        <v>0</v>
      </c>
      <c r="D983" s="16">
        <f>'Monthly(3%)'!E990</f>
        <v>0</v>
      </c>
      <c r="E983" s="16">
        <f>'Monthly(3%)'!F990</f>
        <v>0</v>
      </c>
      <c r="F983" s="16">
        <f>'Monthly(3%)'!J990</f>
        <v>0</v>
      </c>
      <c r="G983" s="16">
        <f>'Monthly(3%)'!K990</f>
        <v>0</v>
      </c>
    </row>
    <row r="984" spans="1:7" hidden="1" x14ac:dyDescent="0.25">
      <c r="A984" s="28">
        <f>'Monthly(3%)'!A991</f>
        <v>970</v>
      </c>
      <c r="B984" s="44">
        <f>'Monthly(3%)'!B991</f>
        <v>74785</v>
      </c>
      <c r="C984" s="16">
        <f>'Monthly(3%)'!C991</f>
        <v>0</v>
      </c>
      <c r="D984" s="16">
        <f>'Monthly(3%)'!E991</f>
        <v>0</v>
      </c>
      <c r="E984" s="16">
        <f>'Monthly(3%)'!F991</f>
        <v>0</v>
      </c>
      <c r="F984" s="16">
        <f>'Monthly(3%)'!J991</f>
        <v>0</v>
      </c>
      <c r="G984" s="16">
        <f>'Monthly(3%)'!K991</f>
        <v>0</v>
      </c>
    </row>
    <row r="985" spans="1:7" hidden="1" x14ac:dyDescent="0.25">
      <c r="A985" s="28">
        <f>'Monthly(3%)'!A992</f>
        <v>971</v>
      </c>
      <c r="B985" s="44">
        <f>'Monthly(3%)'!B992</f>
        <v>74816</v>
      </c>
      <c r="C985" s="16">
        <f>'Monthly(3%)'!C992</f>
        <v>0</v>
      </c>
      <c r="D985" s="16">
        <f>'Monthly(3%)'!E992</f>
        <v>0</v>
      </c>
      <c r="E985" s="16">
        <f>'Monthly(3%)'!F992</f>
        <v>0</v>
      </c>
      <c r="F985" s="16">
        <f>'Monthly(3%)'!J992</f>
        <v>0</v>
      </c>
      <c r="G985" s="16">
        <f>'Monthly(3%)'!K992</f>
        <v>0</v>
      </c>
    </row>
    <row r="986" spans="1:7" hidden="1" x14ac:dyDescent="0.25">
      <c r="A986" s="28">
        <f>'Monthly(3%)'!A993</f>
        <v>972</v>
      </c>
      <c r="B986" s="44">
        <f>'Monthly(3%)'!B993</f>
        <v>74846</v>
      </c>
      <c r="C986" s="16">
        <f>'Monthly(3%)'!C993</f>
        <v>0</v>
      </c>
      <c r="D986" s="16">
        <f>'Monthly(3%)'!E993</f>
        <v>0</v>
      </c>
      <c r="E986" s="16">
        <f>'Monthly(3%)'!F993</f>
        <v>0</v>
      </c>
      <c r="F986" s="16">
        <f>'Monthly(3%)'!J993</f>
        <v>0</v>
      </c>
      <c r="G986" s="16">
        <f>'Monthly(3%)'!K993</f>
        <v>0</v>
      </c>
    </row>
    <row r="987" spans="1:7" hidden="1" x14ac:dyDescent="0.25">
      <c r="A987" s="28">
        <f>'Monthly(3%)'!A994</f>
        <v>973</v>
      </c>
      <c r="B987" s="44">
        <f>'Monthly(3%)'!B994</f>
        <v>74877</v>
      </c>
      <c r="C987" s="16">
        <f>'Monthly(3%)'!C994</f>
        <v>0</v>
      </c>
      <c r="D987" s="16">
        <f>'Monthly(3%)'!E994</f>
        <v>0</v>
      </c>
      <c r="E987" s="16">
        <f>'Monthly(3%)'!F994</f>
        <v>0</v>
      </c>
      <c r="F987" s="16">
        <f>'Monthly(3%)'!J994</f>
        <v>0</v>
      </c>
      <c r="G987" s="16">
        <f>'Monthly(3%)'!K994</f>
        <v>0</v>
      </c>
    </row>
    <row r="988" spans="1:7" hidden="1" x14ac:dyDescent="0.25">
      <c r="A988" s="28">
        <f>'Monthly(3%)'!A995</f>
        <v>974</v>
      </c>
      <c r="B988" s="44">
        <f>'Monthly(3%)'!B995</f>
        <v>74908</v>
      </c>
      <c r="C988" s="16">
        <f>'Monthly(3%)'!C995</f>
        <v>0</v>
      </c>
      <c r="D988" s="16">
        <f>'Monthly(3%)'!E995</f>
        <v>0</v>
      </c>
      <c r="E988" s="16">
        <f>'Monthly(3%)'!F995</f>
        <v>0</v>
      </c>
      <c r="F988" s="16">
        <f>'Monthly(3%)'!J995</f>
        <v>0</v>
      </c>
      <c r="G988" s="16">
        <f>'Monthly(3%)'!K995</f>
        <v>0</v>
      </c>
    </row>
    <row r="989" spans="1:7" hidden="1" x14ac:dyDescent="0.25">
      <c r="A989" s="28">
        <f>'Monthly(3%)'!A996</f>
        <v>975</v>
      </c>
      <c r="B989" s="44">
        <f>'Monthly(3%)'!B996</f>
        <v>74936</v>
      </c>
      <c r="C989" s="16">
        <f>'Monthly(3%)'!C996</f>
        <v>0</v>
      </c>
      <c r="D989" s="16">
        <f>'Monthly(3%)'!E996</f>
        <v>0</v>
      </c>
      <c r="E989" s="16">
        <f>'Monthly(3%)'!F996</f>
        <v>0</v>
      </c>
      <c r="F989" s="16">
        <f>'Monthly(3%)'!J996</f>
        <v>0</v>
      </c>
      <c r="G989" s="16">
        <f>'Monthly(3%)'!K996</f>
        <v>0</v>
      </c>
    </row>
    <row r="990" spans="1:7" hidden="1" x14ac:dyDescent="0.25">
      <c r="A990" s="28">
        <f>'Monthly(3%)'!A997</f>
        <v>976</v>
      </c>
      <c r="B990" s="44">
        <f>'Monthly(3%)'!B997</f>
        <v>74967</v>
      </c>
      <c r="C990" s="16">
        <f>'Monthly(3%)'!C997</f>
        <v>0</v>
      </c>
      <c r="D990" s="16">
        <f>'Monthly(3%)'!E997</f>
        <v>0</v>
      </c>
      <c r="E990" s="16">
        <f>'Monthly(3%)'!F997</f>
        <v>0</v>
      </c>
      <c r="F990" s="16">
        <f>'Monthly(3%)'!J997</f>
        <v>0</v>
      </c>
      <c r="G990" s="16">
        <f>'Monthly(3%)'!K997</f>
        <v>0</v>
      </c>
    </row>
    <row r="991" spans="1:7" hidden="1" x14ac:dyDescent="0.25">
      <c r="A991" s="28">
        <f>'Monthly(3%)'!A998</f>
        <v>977</v>
      </c>
      <c r="B991" s="44">
        <f>'Monthly(3%)'!B998</f>
        <v>74997</v>
      </c>
      <c r="C991" s="16">
        <f>'Monthly(3%)'!C998</f>
        <v>0</v>
      </c>
      <c r="D991" s="16">
        <f>'Monthly(3%)'!E998</f>
        <v>0</v>
      </c>
      <c r="E991" s="16">
        <f>'Monthly(3%)'!F998</f>
        <v>0</v>
      </c>
      <c r="F991" s="16">
        <f>'Monthly(3%)'!J998</f>
        <v>0</v>
      </c>
      <c r="G991" s="16">
        <f>'Monthly(3%)'!K998</f>
        <v>0</v>
      </c>
    </row>
    <row r="992" spans="1:7" hidden="1" x14ac:dyDescent="0.25">
      <c r="A992" s="28">
        <f>'Monthly(3%)'!A999</f>
        <v>978</v>
      </c>
      <c r="B992" s="44">
        <f>'Monthly(3%)'!B999</f>
        <v>75028</v>
      </c>
      <c r="C992" s="16">
        <f>'Monthly(3%)'!C999</f>
        <v>0</v>
      </c>
      <c r="D992" s="16">
        <f>'Monthly(3%)'!E999</f>
        <v>0</v>
      </c>
      <c r="E992" s="16">
        <f>'Monthly(3%)'!F999</f>
        <v>0</v>
      </c>
      <c r="F992" s="16">
        <f>'Monthly(3%)'!J999</f>
        <v>0</v>
      </c>
      <c r="G992" s="16">
        <f>'Monthly(3%)'!K999</f>
        <v>0</v>
      </c>
    </row>
    <row r="993" spans="1:7" hidden="1" x14ac:dyDescent="0.25">
      <c r="A993" s="28">
        <f>'Monthly(3%)'!A1000</f>
        <v>979</v>
      </c>
      <c r="B993" s="44">
        <f>'Monthly(3%)'!B1000</f>
        <v>75058</v>
      </c>
      <c r="C993" s="16">
        <f>'Monthly(3%)'!C1000</f>
        <v>0</v>
      </c>
      <c r="D993" s="16">
        <f>'Monthly(3%)'!E1000</f>
        <v>0</v>
      </c>
      <c r="E993" s="16">
        <f>'Monthly(3%)'!F1000</f>
        <v>0</v>
      </c>
      <c r="F993" s="16">
        <f>'Monthly(3%)'!J1000</f>
        <v>0</v>
      </c>
      <c r="G993" s="16">
        <f>'Monthly(3%)'!K1000</f>
        <v>0</v>
      </c>
    </row>
    <row r="994" spans="1:7" hidden="1" x14ac:dyDescent="0.25">
      <c r="A994" s="28">
        <f>'Monthly(3%)'!A1001</f>
        <v>980</v>
      </c>
      <c r="B994" s="44">
        <f>'Monthly(3%)'!B1001</f>
        <v>75089</v>
      </c>
      <c r="C994" s="16">
        <f>'Monthly(3%)'!C1001</f>
        <v>0</v>
      </c>
      <c r="D994" s="16">
        <f>'Monthly(3%)'!E1001</f>
        <v>0</v>
      </c>
      <c r="E994" s="16">
        <f>'Monthly(3%)'!F1001</f>
        <v>0</v>
      </c>
      <c r="F994" s="16">
        <f>'Monthly(3%)'!J1001</f>
        <v>0</v>
      </c>
      <c r="G994" s="16">
        <f>'Monthly(3%)'!K1001</f>
        <v>0</v>
      </c>
    </row>
    <row r="995" spans="1:7" hidden="1" x14ac:dyDescent="0.25">
      <c r="A995" s="28">
        <f>'Monthly(3%)'!A1002</f>
        <v>981</v>
      </c>
      <c r="B995" s="44">
        <f>'Monthly(3%)'!B1002</f>
        <v>75120</v>
      </c>
      <c r="C995" s="16">
        <f>'Monthly(3%)'!C1002</f>
        <v>0</v>
      </c>
      <c r="D995" s="16">
        <f>'Monthly(3%)'!E1002</f>
        <v>0</v>
      </c>
      <c r="E995" s="16">
        <f>'Monthly(3%)'!F1002</f>
        <v>0</v>
      </c>
      <c r="F995" s="16">
        <f>'Monthly(3%)'!J1002</f>
        <v>0</v>
      </c>
      <c r="G995" s="16">
        <f>'Monthly(3%)'!K1002</f>
        <v>0</v>
      </c>
    </row>
    <row r="996" spans="1:7" hidden="1" x14ac:dyDescent="0.25">
      <c r="A996" s="28">
        <f>'Monthly(3%)'!A1003</f>
        <v>982</v>
      </c>
      <c r="B996" s="44">
        <f>'Monthly(3%)'!B1003</f>
        <v>75150</v>
      </c>
      <c r="C996" s="16">
        <f>'Monthly(3%)'!C1003</f>
        <v>0</v>
      </c>
      <c r="D996" s="16">
        <f>'Monthly(3%)'!E1003</f>
        <v>0</v>
      </c>
      <c r="E996" s="16">
        <f>'Monthly(3%)'!F1003</f>
        <v>0</v>
      </c>
      <c r="F996" s="16">
        <f>'Monthly(3%)'!J1003</f>
        <v>0</v>
      </c>
      <c r="G996" s="16">
        <f>'Monthly(3%)'!K1003</f>
        <v>0</v>
      </c>
    </row>
    <row r="997" spans="1:7" hidden="1" x14ac:dyDescent="0.25">
      <c r="A997" s="28">
        <f>'Monthly(3%)'!A1004</f>
        <v>983</v>
      </c>
      <c r="B997" s="44">
        <f>'Monthly(3%)'!B1004</f>
        <v>75181</v>
      </c>
      <c r="C997" s="16">
        <f>'Monthly(3%)'!C1004</f>
        <v>0</v>
      </c>
      <c r="D997" s="16">
        <f>'Monthly(3%)'!E1004</f>
        <v>0</v>
      </c>
      <c r="E997" s="16">
        <f>'Monthly(3%)'!F1004</f>
        <v>0</v>
      </c>
      <c r="F997" s="16">
        <f>'Monthly(3%)'!J1004</f>
        <v>0</v>
      </c>
      <c r="G997" s="16">
        <f>'Monthly(3%)'!K1004</f>
        <v>0</v>
      </c>
    </row>
    <row r="998" spans="1:7" hidden="1" x14ac:dyDescent="0.25">
      <c r="A998" s="28">
        <f>'Monthly(3%)'!A1005</f>
        <v>984</v>
      </c>
      <c r="B998" s="44">
        <f>'Monthly(3%)'!B1005</f>
        <v>75211</v>
      </c>
      <c r="C998" s="16">
        <f>'Monthly(3%)'!C1005</f>
        <v>0</v>
      </c>
      <c r="D998" s="16">
        <f>'Monthly(3%)'!E1005</f>
        <v>0</v>
      </c>
      <c r="E998" s="16">
        <f>'Monthly(3%)'!F1005</f>
        <v>0</v>
      </c>
      <c r="F998" s="16">
        <f>'Monthly(3%)'!J1005</f>
        <v>0</v>
      </c>
      <c r="G998" s="16">
        <f>'Monthly(3%)'!K1005</f>
        <v>0</v>
      </c>
    </row>
    <row r="999" spans="1:7" hidden="1" x14ac:dyDescent="0.25">
      <c r="A999" s="28">
        <f>'Monthly(3%)'!A1006</f>
        <v>985</v>
      </c>
      <c r="B999" s="44">
        <f>'Monthly(3%)'!B1006</f>
        <v>75242</v>
      </c>
      <c r="C999" s="16">
        <f>'Monthly(3%)'!C1006</f>
        <v>0</v>
      </c>
      <c r="D999" s="16">
        <f>'Monthly(3%)'!E1006</f>
        <v>0</v>
      </c>
      <c r="E999" s="16">
        <f>'Monthly(3%)'!F1006</f>
        <v>0</v>
      </c>
      <c r="F999" s="16">
        <f>'Monthly(3%)'!J1006</f>
        <v>0</v>
      </c>
      <c r="G999" s="16">
        <f>'Monthly(3%)'!K1006</f>
        <v>0</v>
      </c>
    </row>
    <row r="1000" spans="1:7" hidden="1" x14ac:dyDescent="0.25">
      <c r="A1000" s="28">
        <f>'Monthly(3%)'!A1007</f>
        <v>986</v>
      </c>
      <c r="B1000" s="44">
        <f>'Monthly(3%)'!B1007</f>
        <v>75273</v>
      </c>
      <c r="C1000" s="16">
        <f>'Monthly(3%)'!C1007</f>
        <v>0</v>
      </c>
      <c r="D1000" s="16">
        <f>'Monthly(3%)'!E1007</f>
        <v>0</v>
      </c>
      <c r="E1000" s="16">
        <f>'Monthly(3%)'!F1007</f>
        <v>0</v>
      </c>
      <c r="F1000" s="16">
        <f>'Monthly(3%)'!J1007</f>
        <v>0</v>
      </c>
      <c r="G1000" s="16">
        <f>'Monthly(3%)'!K1007</f>
        <v>0</v>
      </c>
    </row>
    <row r="1001" spans="1:7" hidden="1" x14ac:dyDescent="0.25">
      <c r="A1001" s="28">
        <f>'Monthly(3%)'!A1008</f>
        <v>987</v>
      </c>
      <c r="B1001" s="44">
        <f>'Monthly(3%)'!B1008</f>
        <v>75301</v>
      </c>
      <c r="C1001" s="16">
        <f>'Monthly(3%)'!C1008</f>
        <v>0</v>
      </c>
      <c r="D1001" s="16">
        <f>'Monthly(3%)'!E1008</f>
        <v>0</v>
      </c>
      <c r="E1001" s="16">
        <f>'Monthly(3%)'!F1008</f>
        <v>0</v>
      </c>
      <c r="F1001" s="16">
        <f>'Monthly(3%)'!J1008</f>
        <v>0</v>
      </c>
      <c r="G1001" s="16">
        <f>'Monthly(3%)'!K1008</f>
        <v>0</v>
      </c>
    </row>
    <row r="1002" spans="1:7" hidden="1" x14ac:dyDescent="0.25">
      <c r="A1002" s="28">
        <f>'Monthly(3%)'!A1009</f>
        <v>988</v>
      </c>
      <c r="B1002" s="44">
        <f>'Monthly(3%)'!B1009</f>
        <v>75332</v>
      </c>
      <c r="C1002" s="16">
        <f>'Monthly(3%)'!C1009</f>
        <v>0</v>
      </c>
      <c r="D1002" s="16">
        <f>'Monthly(3%)'!E1009</f>
        <v>0</v>
      </c>
      <c r="E1002" s="16">
        <f>'Monthly(3%)'!F1009</f>
        <v>0</v>
      </c>
      <c r="F1002" s="16">
        <f>'Monthly(3%)'!J1009</f>
        <v>0</v>
      </c>
      <c r="G1002" s="16">
        <f>'Monthly(3%)'!K1009</f>
        <v>0</v>
      </c>
    </row>
    <row r="1003" spans="1:7" hidden="1" x14ac:dyDescent="0.25">
      <c r="A1003" s="28">
        <f>'Monthly(3%)'!A1010</f>
        <v>989</v>
      </c>
      <c r="B1003" s="44">
        <f>'Monthly(3%)'!B1010</f>
        <v>75362</v>
      </c>
      <c r="C1003" s="16">
        <f>'Monthly(3%)'!C1010</f>
        <v>0</v>
      </c>
      <c r="D1003" s="16">
        <f>'Monthly(3%)'!E1010</f>
        <v>0</v>
      </c>
      <c r="E1003" s="16">
        <f>'Monthly(3%)'!F1010</f>
        <v>0</v>
      </c>
      <c r="F1003" s="16">
        <f>'Monthly(3%)'!J1010</f>
        <v>0</v>
      </c>
      <c r="G1003" s="16">
        <f>'Monthly(3%)'!K1010</f>
        <v>0</v>
      </c>
    </row>
    <row r="1004" spans="1:7" hidden="1" x14ac:dyDescent="0.25">
      <c r="A1004" s="28">
        <f>'Monthly(3%)'!A1011</f>
        <v>990</v>
      </c>
      <c r="B1004" s="44">
        <f>'Monthly(3%)'!B1011</f>
        <v>75393</v>
      </c>
      <c r="C1004" s="16">
        <f>'Monthly(3%)'!C1011</f>
        <v>0</v>
      </c>
      <c r="D1004" s="16">
        <f>'Monthly(3%)'!E1011</f>
        <v>0</v>
      </c>
      <c r="E1004" s="16">
        <f>'Monthly(3%)'!F1011</f>
        <v>0</v>
      </c>
      <c r="F1004" s="16">
        <f>'Monthly(3%)'!J1011</f>
        <v>0</v>
      </c>
      <c r="G1004" s="16">
        <f>'Monthly(3%)'!K1011</f>
        <v>0</v>
      </c>
    </row>
    <row r="1005" spans="1:7" hidden="1" x14ac:dyDescent="0.25">
      <c r="A1005" s="28">
        <f>'Monthly(3%)'!A1012</f>
        <v>991</v>
      </c>
      <c r="B1005" s="44">
        <f>'Monthly(3%)'!B1012</f>
        <v>75423</v>
      </c>
      <c r="C1005" s="16">
        <f>'Monthly(3%)'!C1012</f>
        <v>0</v>
      </c>
      <c r="D1005" s="16">
        <f>'Monthly(3%)'!E1012</f>
        <v>0</v>
      </c>
      <c r="E1005" s="16">
        <f>'Monthly(3%)'!F1012</f>
        <v>0</v>
      </c>
      <c r="F1005" s="16">
        <f>'Monthly(3%)'!J1012</f>
        <v>0</v>
      </c>
      <c r="G1005" s="16">
        <f>'Monthly(3%)'!K1012</f>
        <v>0</v>
      </c>
    </row>
    <row r="1006" spans="1:7" hidden="1" x14ac:dyDescent="0.25">
      <c r="A1006" s="28">
        <f>'Monthly(3%)'!A1013</f>
        <v>992</v>
      </c>
      <c r="B1006" s="44">
        <f>'Monthly(3%)'!B1013</f>
        <v>75454</v>
      </c>
      <c r="C1006" s="16">
        <f>'Monthly(3%)'!C1013</f>
        <v>0</v>
      </c>
      <c r="D1006" s="16">
        <f>'Monthly(3%)'!E1013</f>
        <v>0</v>
      </c>
      <c r="E1006" s="16">
        <f>'Monthly(3%)'!F1013</f>
        <v>0</v>
      </c>
      <c r="F1006" s="16">
        <f>'Monthly(3%)'!J1013</f>
        <v>0</v>
      </c>
      <c r="G1006" s="16">
        <f>'Monthly(3%)'!K1013</f>
        <v>0</v>
      </c>
    </row>
    <row r="1007" spans="1:7" hidden="1" x14ac:dyDescent="0.25">
      <c r="A1007" s="28">
        <f>'Monthly(3%)'!A1014</f>
        <v>993</v>
      </c>
      <c r="B1007" s="44">
        <f>'Monthly(3%)'!B1014</f>
        <v>75485</v>
      </c>
      <c r="C1007" s="16">
        <f>'Monthly(3%)'!C1014</f>
        <v>0</v>
      </c>
      <c r="D1007" s="16">
        <f>'Monthly(3%)'!E1014</f>
        <v>0</v>
      </c>
      <c r="E1007" s="16">
        <f>'Monthly(3%)'!F1014</f>
        <v>0</v>
      </c>
      <c r="F1007" s="16">
        <f>'Monthly(3%)'!J1014</f>
        <v>0</v>
      </c>
      <c r="G1007" s="16">
        <f>'Monthly(3%)'!K1014</f>
        <v>0</v>
      </c>
    </row>
    <row r="1008" spans="1:7" hidden="1" x14ac:dyDescent="0.25">
      <c r="A1008" s="28">
        <f>'Monthly(3%)'!A1015</f>
        <v>994</v>
      </c>
      <c r="B1008" s="44">
        <f>'Monthly(3%)'!B1015</f>
        <v>75515</v>
      </c>
      <c r="C1008" s="16">
        <f>'Monthly(3%)'!C1015</f>
        <v>0</v>
      </c>
      <c r="D1008" s="16">
        <f>'Monthly(3%)'!E1015</f>
        <v>0</v>
      </c>
      <c r="E1008" s="16">
        <f>'Monthly(3%)'!F1015</f>
        <v>0</v>
      </c>
      <c r="F1008" s="16">
        <f>'Monthly(3%)'!J1015</f>
        <v>0</v>
      </c>
      <c r="G1008" s="16">
        <f>'Monthly(3%)'!K1015</f>
        <v>0</v>
      </c>
    </row>
    <row r="1009" spans="1:7" hidden="1" x14ac:dyDescent="0.25">
      <c r="A1009" s="28">
        <f>'Monthly(3%)'!A1016</f>
        <v>995</v>
      </c>
      <c r="B1009" s="44">
        <f>'Monthly(3%)'!B1016</f>
        <v>75546</v>
      </c>
      <c r="C1009" s="16">
        <f>'Monthly(3%)'!C1016</f>
        <v>0</v>
      </c>
      <c r="D1009" s="16">
        <f>'Monthly(3%)'!E1016</f>
        <v>0</v>
      </c>
      <c r="E1009" s="16">
        <f>'Monthly(3%)'!F1016</f>
        <v>0</v>
      </c>
      <c r="F1009" s="16">
        <f>'Monthly(3%)'!J1016</f>
        <v>0</v>
      </c>
      <c r="G1009" s="16">
        <f>'Monthly(3%)'!K1016</f>
        <v>0</v>
      </c>
    </row>
    <row r="1010" spans="1:7" hidden="1" x14ac:dyDescent="0.25">
      <c r="A1010" s="28">
        <f>'Monthly(3%)'!A1017</f>
        <v>996</v>
      </c>
      <c r="B1010" s="44">
        <f>'Monthly(3%)'!B1017</f>
        <v>75576</v>
      </c>
      <c r="C1010" s="16">
        <f>'Monthly(3%)'!C1017</f>
        <v>0</v>
      </c>
      <c r="D1010" s="16">
        <f>'Monthly(3%)'!E1017</f>
        <v>0</v>
      </c>
      <c r="E1010" s="16">
        <f>'Monthly(3%)'!F1017</f>
        <v>0</v>
      </c>
      <c r="F1010" s="16">
        <f>'Monthly(3%)'!J1017</f>
        <v>0</v>
      </c>
      <c r="G1010" s="16">
        <f>'Monthly(3%)'!K1017</f>
        <v>0</v>
      </c>
    </row>
    <row r="1011" spans="1:7" hidden="1" x14ac:dyDescent="0.25">
      <c r="A1011" s="28">
        <f>'Monthly(3%)'!A1018</f>
        <v>997</v>
      </c>
      <c r="B1011" s="44">
        <f>'Monthly(3%)'!B1018</f>
        <v>75607</v>
      </c>
      <c r="C1011" s="16">
        <f>'Monthly(3%)'!C1018</f>
        <v>0</v>
      </c>
      <c r="D1011" s="16">
        <f>'Monthly(3%)'!E1018</f>
        <v>0</v>
      </c>
      <c r="E1011" s="16">
        <f>'Monthly(3%)'!F1018</f>
        <v>0</v>
      </c>
      <c r="F1011" s="16">
        <f>'Monthly(3%)'!J1018</f>
        <v>0</v>
      </c>
      <c r="G1011" s="16">
        <f>'Monthly(3%)'!K1018</f>
        <v>0</v>
      </c>
    </row>
    <row r="1012" spans="1:7" hidden="1" x14ac:dyDescent="0.25">
      <c r="A1012" s="28">
        <f>'Monthly(3%)'!A1019</f>
        <v>998</v>
      </c>
      <c r="B1012" s="44">
        <f>'Monthly(3%)'!B1019</f>
        <v>75638</v>
      </c>
      <c r="C1012" s="16">
        <f>'Monthly(3%)'!C1019</f>
        <v>0</v>
      </c>
      <c r="D1012" s="16">
        <f>'Monthly(3%)'!E1019</f>
        <v>0</v>
      </c>
      <c r="E1012" s="16">
        <f>'Monthly(3%)'!F1019</f>
        <v>0</v>
      </c>
      <c r="F1012" s="16">
        <f>'Monthly(3%)'!J1019</f>
        <v>0</v>
      </c>
      <c r="G1012" s="16">
        <f>'Monthly(3%)'!K1019</f>
        <v>0</v>
      </c>
    </row>
    <row r="1013" spans="1:7" hidden="1" x14ac:dyDescent="0.25">
      <c r="A1013" s="28">
        <f>'Monthly(3%)'!A1020</f>
        <v>999</v>
      </c>
      <c r="B1013" s="44">
        <f>'Monthly(3%)'!B1020</f>
        <v>75666</v>
      </c>
      <c r="C1013" s="16">
        <f>'Monthly(3%)'!C1020</f>
        <v>0</v>
      </c>
      <c r="D1013" s="16">
        <f>'Monthly(3%)'!E1020</f>
        <v>0</v>
      </c>
      <c r="E1013" s="16">
        <f>'Monthly(3%)'!F1020</f>
        <v>0</v>
      </c>
      <c r="F1013" s="16">
        <f>'Monthly(3%)'!J1020</f>
        <v>0</v>
      </c>
      <c r="G1013" s="16">
        <f>'Monthly(3%)'!K1020</f>
        <v>0</v>
      </c>
    </row>
    <row r="1014" spans="1:7" hidden="1" x14ac:dyDescent="0.25">
      <c r="A1014" s="28">
        <f>'Monthly(3%)'!A1021</f>
        <v>1000</v>
      </c>
      <c r="B1014" s="44">
        <f>'Monthly(3%)'!B1021</f>
        <v>75697</v>
      </c>
      <c r="C1014" s="16">
        <f>'Monthly(3%)'!C1021</f>
        <v>0</v>
      </c>
      <c r="D1014" s="16">
        <f>'Monthly(3%)'!E1021</f>
        <v>0</v>
      </c>
      <c r="E1014" s="16">
        <f>'Monthly(3%)'!F1021</f>
        <v>0</v>
      </c>
      <c r="F1014" s="16">
        <f>'Monthly(3%)'!J1021</f>
        <v>0</v>
      </c>
      <c r="G1014" s="16">
        <f>'Monthly(3%)'!K1021</f>
        <v>0</v>
      </c>
    </row>
    <row r="1015" spans="1:7" hidden="1" x14ac:dyDescent="0.25">
      <c r="A1015" s="28">
        <f>'Monthly(3%)'!A1022</f>
        <v>1001</v>
      </c>
      <c r="B1015" s="44">
        <f>'Monthly(3%)'!B1022</f>
        <v>75727</v>
      </c>
      <c r="C1015" s="16">
        <f>'Monthly(3%)'!C1022</f>
        <v>0</v>
      </c>
      <c r="D1015" s="16">
        <f>'Monthly(3%)'!E1022</f>
        <v>0</v>
      </c>
      <c r="E1015" s="16">
        <f>'Monthly(3%)'!F1022</f>
        <v>0</v>
      </c>
      <c r="F1015" s="16">
        <f>'Monthly(3%)'!J1022</f>
        <v>0</v>
      </c>
      <c r="G1015" s="16">
        <f>'Monthly(3%)'!K1022</f>
        <v>0</v>
      </c>
    </row>
    <row r="1016" spans="1:7" hidden="1" x14ac:dyDescent="0.25">
      <c r="A1016" s="28">
        <f>'Monthly(3%)'!A1023</f>
        <v>1002</v>
      </c>
      <c r="B1016" s="44">
        <f>'Monthly(3%)'!B1023</f>
        <v>75758</v>
      </c>
      <c r="C1016" s="16">
        <f>'Monthly(3%)'!C1023</f>
        <v>0</v>
      </c>
      <c r="D1016" s="16">
        <f>'Monthly(3%)'!E1023</f>
        <v>0</v>
      </c>
      <c r="E1016" s="16">
        <f>'Monthly(3%)'!F1023</f>
        <v>0</v>
      </c>
      <c r="F1016" s="16">
        <f>'Monthly(3%)'!J1023</f>
        <v>0</v>
      </c>
      <c r="G1016" s="16">
        <f>'Monthly(3%)'!K1023</f>
        <v>0</v>
      </c>
    </row>
    <row r="1017" spans="1:7" hidden="1" x14ac:dyDescent="0.25">
      <c r="A1017" s="28">
        <f>'Monthly(3%)'!A1024</f>
        <v>1003</v>
      </c>
      <c r="B1017" s="44">
        <f>'Monthly(3%)'!B1024</f>
        <v>75788</v>
      </c>
      <c r="C1017" s="16">
        <f>'Monthly(3%)'!C1024</f>
        <v>0</v>
      </c>
      <c r="D1017" s="16">
        <f>'Monthly(3%)'!E1024</f>
        <v>0</v>
      </c>
      <c r="E1017" s="16">
        <f>'Monthly(3%)'!F1024</f>
        <v>0</v>
      </c>
      <c r="F1017" s="16">
        <f>'Monthly(3%)'!J1024</f>
        <v>0</v>
      </c>
      <c r="G1017" s="16">
        <f>'Monthly(3%)'!K1024</f>
        <v>0</v>
      </c>
    </row>
    <row r="1018" spans="1:7" hidden="1" x14ac:dyDescent="0.25">
      <c r="A1018" s="28">
        <f>'Monthly(3%)'!A1025</f>
        <v>1004</v>
      </c>
      <c r="B1018" s="44">
        <f>'Monthly(3%)'!B1025</f>
        <v>75819</v>
      </c>
      <c r="C1018" s="16">
        <f>'Monthly(3%)'!C1025</f>
        <v>0</v>
      </c>
      <c r="D1018" s="16">
        <f>'Monthly(3%)'!E1025</f>
        <v>0</v>
      </c>
      <c r="E1018" s="16">
        <f>'Monthly(3%)'!F1025</f>
        <v>0</v>
      </c>
      <c r="F1018" s="16">
        <f>'Monthly(3%)'!J1025</f>
        <v>0</v>
      </c>
      <c r="G1018" s="16">
        <f>'Monthly(3%)'!K1025</f>
        <v>0</v>
      </c>
    </row>
    <row r="1019" spans="1:7" hidden="1" x14ac:dyDescent="0.25">
      <c r="A1019" s="28">
        <f>'Monthly(3%)'!A1026</f>
        <v>1005</v>
      </c>
      <c r="B1019" s="44">
        <f>'Monthly(3%)'!B1026</f>
        <v>75850</v>
      </c>
      <c r="C1019" s="16">
        <f>'Monthly(3%)'!C1026</f>
        <v>0</v>
      </c>
      <c r="D1019" s="16">
        <f>'Monthly(3%)'!E1026</f>
        <v>0</v>
      </c>
      <c r="E1019" s="16">
        <f>'Monthly(3%)'!F1026</f>
        <v>0</v>
      </c>
      <c r="F1019" s="16">
        <f>'Monthly(3%)'!J1026</f>
        <v>0</v>
      </c>
      <c r="G1019" s="16">
        <f>'Monthly(3%)'!K1026</f>
        <v>0</v>
      </c>
    </row>
    <row r="1020" spans="1:7" hidden="1" x14ac:dyDescent="0.25">
      <c r="A1020" s="28">
        <f>'Monthly(3%)'!A1027</f>
        <v>1006</v>
      </c>
      <c r="B1020" s="44">
        <f>'Monthly(3%)'!B1027</f>
        <v>75880</v>
      </c>
      <c r="C1020" s="16">
        <f>'Monthly(3%)'!C1027</f>
        <v>0</v>
      </c>
      <c r="D1020" s="16">
        <f>'Monthly(3%)'!E1027</f>
        <v>0</v>
      </c>
      <c r="E1020" s="16">
        <f>'Monthly(3%)'!F1027</f>
        <v>0</v>
      </c>
      <c r="F1020" s="16">
        <f>'Monthly(3%)'!J1027</f>
        <v>0</v>
      </c>
      <c r="G1020" s="16">
        <f>'Monthly(3%)'!K1027</f>
        <v>0</v>
      </c>
    </row>
    <row r="1021" spans="1:7" hidden="1" x14ac:dyDescent="0.25">
      <c r="A1021" s="28">
        <f>'Monthly(3%)'!A1028</f>
        <v>1007</v>
      </c>
      <c r="B1021" s="44">
        <f>'Monthly(3%)'!B1028</f>
        <v>75911</v>
      </c>
      <c r="C1021" s="16">
        <f>'Monthly(3%)'!C1028</f>
        <v>0</v>
      </c>
      <c r="D1021" s="16">
        <f>'Monthly(3%)'!E1028</f>
        <v>0</v>
      </c>
      <c r="E1021" s="16">
        <f>'Monthly(3%)'!F1028</f>
        <v>0</v>
      </c>
      <c r="F1021" s="16">
        <f>'Monthly(3%)'!J1028</f>
        <v>0</v>
      </c>
      <c r="G1021" s="16">
        <f>'Monthly(3%)'!K1028</f>
        <v>0</v>
      </c>
    </row>
    <row r="1022" spans="1:7" hidden="1" x14ac:dyDescent="0.25">
      <c r="A1022" s="28">
        <f>'Monthly(3%)'!A1029</f>
        <v>1008</v>
      </c>
      <c r="B1022" s="44">
        <f>'Monthly(3%)'!B1029</f>
        <v>75941</v>
      </c>
      <c r="C1022" s="16">
        <f>'Monthly(3%)'!C1029</f>
        <v>0</v>
      </c>
      <c r="D1022" s="16">
        <f>'Monthly(3%)'!E1029</f>
        <v>0</v>
      </c>
      <c r="E1022" s="16">
        <f>'Monthly(3%)'!F1029</f>
        <v>0</v>
      </c>
      <c r="F1022" s="16">
        <f>'Monthly(3%)'!J1029</f>
        <v>0</v>
      </c>
      <c r="G1022" s="16">
        <f>'Monthly(3%)'!K1029</f>
        <v>0</v>
      </c>
    </row>
    <row r="1023" spans="1:7" hidden="1" x14ac:dyDescent="0.25">
      <c r="A1023" s="28">
        <f>'Monthly(3%)'!A1030</f>
        <v>1009</v>
      </c>
      <c r="B1023" s="44">
        <f>'Monthly(3%)'!B1030</f>
        <v>75972</v>
      </c>
      <c r="C1023" s="16">
        <f>'Monthly(3%)'!C1030</f>
        <v>0</v>
      </c>
      <c r="D1023" s="16">
        <f>'Monthly(3%)'!E1030</f>
        <v>0</v>
      </c>
      <c r="E1023" s="16">
        <f>'Monthly(3%)'!F1030</f>
        <v>0</v>
      </c>
      <c r="F1023" s="16">
        <f>'Monthly(3%)'!J1030</f>
        <v>0</v>
      </c>
      <c r="G1023" s="16">
        <f>'Monthly(3%)'!K1030</f>
        <v>0</v>
      </c>
    </row>
    <row r="1024" spans="1:7" hidden="1" x14ac:dyDescent="0.25">
      <c r="A1024" s="28">
        <f>'Monthly(3%)'!A1031</f>
        <v>1010</v>
      </c>
      <c r="B1024" s="44">
        <f>'Monthly(3%)'!B1031</f>
        <v>76003</v>
      </c>
      <c r="C1024" s="16">
        <f>'Monthly(3%)'!C1031</f>
        <v>0</v>
      </c>
      <c r="D1024" s="16">
        <f>'Monthly(3%)'!E1031</f>
        <v>0</v>
      </c>
      <c r="E1024" s="16">
        <f>'Monthly(3%)'!F1031</f>
        <v>0</v>
      </c>
      <c r="F1024" s="16">
        <f>'Monthly(3%)'!J1031</f>
        <v>0</v>
      </c>
      <c r="G1024" s="16">
        <f>'Monthly(3%)'!K1031</f>
        <v>0</v>
      </c>
    </row>
    <row r="1025" spans="1:7" hidden="1" x14ac:dyDescent="0.25">
      <c r="A1025" s="28">
        <f>'Monthly(3%)'!A1032</f>
        <v>1011</v>
      </c>
      <c r="B1025" s="44">
        <f>'Monthly(3%)'!B1032</f>
        <v>76032</v>
      </c>
      <c r="C1025" s="16">
        <f>'Monthly(3%)'!C1032</f>
        <v>0</v>
      </c>
      <c r="D1025" s="16">
        <f>'Monthly(3%)'!E1032</f>
        <v>0</v>
      </c>
      <c r="E1025" s="16">
        <f>'Monthly(3%)'!F1032</f>
        <v>0</v>
      </c>
      <c r="F1025" s="16">
        <f>'Monthly(3%)'!J1032</f>
        <v>0</v>
      </c>
      <c r="G1025" s="16">
        <f>'Monthly(3%)'!K1032</f>
        <v>0</v>
      </c>
    </row>
    <row r="1026" spans="1:7" hidden="1" x14ac:dyDescent="0.25">
      <c r="A1026" s="28">
        <f>'Monthly(3%)'!A1033</f>
        <v>1012</v>
      </c>
      <c r="B1026" s="44">
        <f>'Monthly(3%)'!B1033</f>
        <v>76063</v>
      </c>
      <c r="C1026" s="16">
        <f>'Monthly(3%)'!C1033</f>
        <v>0</v>
      </c>
      <c r="D1026" s="16">
        <f>'Monthly(3%)'!E1033</f>
        <v>0</v>
      </c>
      <c r="E1026" s="16">
        <f>'Monthly(3%)'!F1033</f>
        <v>0</v>
      </c>
      <c r="F1026" s="16">
        <f>'Monthly(3%)'!J1033</f>
        <v>0</v>
      </c>
      <c r="G1026" s="16">
        <f>'Monthly(3%)'!K1033</f>
        <v>0</v>
      </c>
    </row>
    <row r="1027" spans="1:7" hidden="1" x14ac:dyDescent="0.25">
      <c r="A1027" s="28">
        <f>'Monthly(3%)'!A1034</f>
        <v>1013</v>
      </c>
      <c r="B1027" s="44">
        <f>'Monthly(3%)'!B1034</f>
        <v>76093</v>
      </c>
      <c r="C1027" s="16">
        <f>'Monthly(3%)'!C1034</f>
        <v>0</v>
      </c>
      <c r="D1027" s="16">
        <f>'Monthly(3%)'!E1034</f>
        <v>0</v>
      </c>
      <c r="E1027" s="16">
        <f>'Monthly(3%)'!F1034</f>
        <v>0</v>
      </c>
      <c r="F1027" s="16">
        <f>'Monthly(3%)'!J1034</f>
        <v>0</v>
      </c>
      <c r="G1027" s="16">
        <f>'Monthly(3%)'!K1034</f>
        <v>0</v>
      </c>
    </row>
    <row r="1028" spans="1:7" hidden="1" x14ac:dyDescent="0.25">
      <c r="A1028" s="28">
        <f>'Monthly(3%)'!A1035</f>
        <v>1014</v>
      </c>
      <c r="B1028" s="44">
        <f>'Monthly(3%)'!B1035</f>
        <v>76124</v>
      </c>
      <c r="C1028" s="16">
        <f>'Monthly(3%)'!C1035</f>
        <v>0</v>
      </c>
      <c r="D1028" s="16">
        <f>'Monthly(3%)'!E1035</f>
        <v>0</v>
      </c>
      <c r="E1028" s="16">
        <f>'Monthly(3%)'!F1035</f>
        <v>0</v>
      </c>
      <c r="F1028" s="16">
        <f>'Monthly(3%)'!J1035</f>
        <v>0</v>
      </c>
      <c r="G1028" s="16">
        <f>'Monthly(3%)'!K1035</f>
        <v>0</v>
      </c>
    </row>
    <row r="1029" spans="1:7" hidden="1" x14ac:dyDescent="0.25">
      <c r="A1029" s="28">
        <f>'Monthly(3%)'!A1036</f>
        <v>1015</v>
      </c>
      <c r="B1029" s="44">
        <f>'Monthly(3%)'!B1036</f>
        <v>76154</v>
      </c>
      <c r="C1029" s="16">
        <f>'Monthly(3%)'!C1036</f>
        <v>0</v>
      </c>
      <c r="D1029" s="16">
        <f>'Monthly(3%)'!E1036</f>
        <v>0</v>
      </c>
      <c r="E1029" s="16">
        <f>'Monthly(3%)'!F1036</f>
        <v>0</v>
      </c>
      <c r="F1029" s="16">
        <f>'Monthly(3%)'!J1036</f>
        <v>0</v>
      </c>
      <c r="G1029" s="16">
        <f>'Monthly(3%)'!K1036</f>
        <v>0</v>
      </c>
    </row>
    <row r="1030" spans="1:7" hidden="1" x14ac:dyDescent="0.25">
      <c r="A1030" s="28">
        <f>'Monthly(3%)'!A1037</f>
        <v>1016</v>
      </c>
      <c r="B1030" s="44">
        <f>'Monthly(3%)'!B1037</f>
        <v>76185</v>
      </c>
      <c r="C1030" s="16">
        <f>'Monthly(3%)'!C1037</f>
        <v>0</v>
      </c>
      <c r="D1030" s="16">
        <f>'Monthly(3%)'!E1037</f>
        <v>0</v>
      </c>
      <c r="E1030" s="16">
        <f>'Monthly(3%)'!F1037</f>
        <v>0</v>
      </c>
      <c r="F1030" s="16">
        <f>'Monthly(3%)'!J1037</f>
        <v>0</v>
      </c>
      <c r="G1030" s="16">
        <f>'Monthly(3%)'!K1037</f>
        <v>0</v>
      </c>
    </row>
    <row r="1031" spans="1:7" hidden="1" x14ac:dyDescent="0.25">
      <c r="A1031" s="28">
        <f>'Monthly(3%)'!A1038</f>
        <v>1017</v>
      </c>
      <c r="B1031" s="44">
        <f>'Monthly(3%)'!B1038</f>
        <v>76216</v>
      </c>
      <c r="C1031" s="16">
        <f>'Monthly(3%)'!C1038</f>
        <v>0</v>
      </c>
      <c r="D1031" s="16">
        <f>'Monthly(3%)'!E1038</f>
        <v>0</v>
      </c>
      <c r="E1031" s="16">
        <f>'Monthly(3%)'!F1038</f>
        <v>0</v>
      </c>
      <c r="F1031" s="16">
        <f>'Monthly(3%)'!J1038</f>
        <v>0</v>
      </c>
      <c r="G1031" s="16">
        <f>'Monthly(3%)'!K1038</f>
        <v>0</v>
      </c>
    </row>
    <row r="1032" spans="1:7" hidden="1" x14ac:dyDescent="0.25">
      <c r="A1032" s="28">
        <f>'Monthly(3%)'!A1039</f>
        <v>1018</v>
      </c>
      <c r="B1032" s="44">
        <f>'Monthly(3%)'!B1039</f>
        <v>76246</v>
      </c>
      <c r="C1032" s="16">
        <f>'Monthly(3%)'!C1039</f>
        <v>0</v>
      </c>
      <c r="D1032" s="16">
        <f>'Monthly(3%)'!E1039</f>
        <v>0</v>
      </c>
      <c r="E1032" s="16">
        <f>'Monthly(3%)'!F1039</f>
        <v>0</v>
      </c>
      <c r="F1032" s="16">
        <f>'Monthly(3%)'!J1039</f>
        <v>0</v>
      </c>
      <c r="G1032" s="16">
        <f>'Monthly(3%)'!K1039</f>
        <v>0</v>
      </c>
    </row>
    <row r="1033" spans="1:7" hidden="1" x14ac:dyDescent="0.25">
      <c r="A1033" s="28">
        <f>'Monthly(3%)'!A1040</f>
        <v>1019</v>
      </c>
      <c r="B1033" s="44">
        <f>'Monthly(3%)'!B1040</f>
        <v>76277</v>
      </c>
      <c r="C1033" s="16">
        <f>'Monthly(3%)'!C1040</f>
        <v>0</v>
      </c>
      <c r="D1033" s="16">
        <f>'Monthly(3%)'!E1040</f>
        <v>0</v>
      </c>
      <c r="E1033" s="16">
        <f>'Monthly(3%)'!F1040</f>
        <v>0</v>
      </c>
      <c r="F1033" s="16">
        <f>'Monthly(3%)'!J1040</f>
        <v>0</v>
      </c>
      <c r="G1033" s="16">
        <f>'Monthly(3%)'!K1040</f>
        <v>0</v>
      </c>
    </row>
    <row r="1034" spans="1:7" hidden="1" x14ac:dyDescent="0.25">
      <c r="A1034" s="28">
        <f>'Monthly(3%)'!A1041</f>
        <v>1020</v>
      </c>
      <c r="B1034" s="44">
        <f>'Monthly(3%)'!B1041</f>
        <v>76307</v>
      </c>
      <c r="C1034" s="16">
        <f>'Monthly(3%)'!C1041</f>
        <v>0</v>
      </c>
      <c r="D1034" s="16">
        <f>'Monthly(3%)'!E1041</f>
        <v>0</v>
      </c>
      <c r="E1034" s="16">
        <f>'Monthly(3%)'!F1041</f>
        <v>0</v>
      </c>
      <c r="F1034" s="16">
        <f>'Monthly(3%)'!J1041</f>
        <v>0</v>
      </c>
      <c r="G1034" s="16">
        <f>'Monthly(3%)'!K1041</f>
        <v>0</v>
      </c>
    </row>
    <row r="1035" spans="1:7" hidden="1" x14ac:dyDescent="0.25">
      <c r="A1035" s="28">
        <f>'Monthly(3%)'!A1042</f>
        <v>1021</v>
      </c>
      <c r="B1035" s="44">
        <f>'Monthly(3%)'!B1042</f>
        <v>76338</v>
      </c>
      <c r="C1035" s="16">
        <f>'Monthly(3%)'!C1042</f>
        <v>0</v>
      </c>
      <c r="D1035" s="16">
        <f>'Monthly(3%)'!E1042</f>
        <v>0</v>
      </c>
      <c r="E1035" s="16">
        <f>'Monthly(3%)'!F1042</f>
        <v>0</v>
      </c>
      <c r="F1035" s="16">
        <f>'Monthly(3%)'!J1042</f>
        <v>0</v>
      </c>
      <c r="G1035" s="16">
        <f>'Monthly(3%)'!K1042</f>
        <v>0</v>
      </c>
    </row>
    <row r="1036" spans="1:7" hidden="1" x14ac:dyDescent="0.25">
      <c r="A1036" s="28">
        <f>'Monthly(3%)'!A1043</f>
        <v>1022</v>
      </c>
      <c r="B1036" s="44">
        <f>'Monthly(3%)'!B1043</f>
        <v>76369</v>
      </c>
      <c r="C1036" s="16">
        <f>'Monthly(3%)'!C1043</f>
        <v>0</v>
      </c>
      <c r="D1036" s="16">
        <f>'Monthly(3%)'!E1043</f>
        <v>0</v>
      </c>
      <c r="E1036" s="16">
        <f>'Monthly(3%)'!F1043</f>
        <v>0</v>
      </c>
      <c r="F1036" s="16">
        <f>'Monthly(3%)'!J1043</f>
        <v>0</v>
      </c>
      <c r="G1036" s="16">
        <f>'Monthly(3%)'!K1043</f>
        <v>0</v>
      </c>
    </row>
    <row r="1037" spans="1:7" hidden="1" x14ac:dyDescent="0.25">
      <c r="A1037" s="28">
        <f>'Monthly(3%)'!A1044</f>
        <v>1023</v>
      </c>
      <c r="B1037" s="44">
        <f>'Monthly(3%)'!B1044</f>
        <v>76397</v>
      </c>
      <c r="C1037" s="16">
        <f>'Monthly(3%)'!C1044</f>
        <v>0</v>
      </c>
      <c r="D1037" s="16">
        <f>'Monthly(3%)'!E1044</f>
        <v>0</v>
      </c>
      <c r="E1037" s="16">
        <f>'Monthly(3%)'!F1044</f>
        <v>0</v>
      </c>
      <c r="F1037" s="16">
        <f>'Monthly(3%)'!J1044</f>
        <v>0</v>
      </c>
      <c r="G1037" s="16">
        <f>'Monthly(3%)'!K1044</f>
        <v>0</v>
      </c>
    </row>
    <row r="1038" spans="1:7" hidden="1" x14ac:dyDescent="0.25">
      <c r="A1038" s="28">
        <f>'Monthly(3%)'!A1045</f>
        <v>1024</v>
      </c>
      <c r="B1038" s="44">
        <f>'Monthly(3%)'!B1045</f>
        <v>76428</v>
      </c>
      <c r="C1038" s="16">
        <f>'Monthly(3%)'!C1045</f>
        <v>0</v>
      </c>
      <c r="D1038" s="16">
        <f>'Monthly(3%)'!E1045</f>
        <v>0</v>
      </c>
      <c r="E1038" s="16">
        <f>'Monthly(3%)'!F1045</f>
        <v>0</v>
      </c>
      <c r="F1038" s="16">
        <f>'Monthly(3%)'!J1045</f>
        <v>0</v>
      </c>
      <c r="G1038" s="16">
        <f>'Monthly(3%)'!K1045</f>
        <v>0</v>
      </c>
    </row>
    <row r="1039" spans="1:7" hidden="1" x14ac:dyDescent="0.25">
      <c r="A1039" s="28">
        <f>'Monthly(3%)'!A1046</f>
        <v>1025</v>
      </c>
      <c r="B1039" s="44">
        <f>'Monthly(3%)'!B1046</f>
        <v>76458</v>
      </c>
      <c r="C1039" s="16">
        <f>'Monthly(3%)'!C1046</f>
        <v>0</v>
      </c>
      <c r="D1039" s="16">
        <f>'Monthly(3%)'!E1046</f>
        <v>0</v>
      </c>
      <c r="E1039" s="16">
        <f>'Monthly(3%)'!F1046</f>
        <v>0</v>
      </c>
      <c r="F1039" s="16">
        <f>'Monthly(3%)'!J1046</f>
        <v>0</v>
      </c>
      <c r="G1039" s="16">
        <f>'Monthly(3%)'!K1046</f>
        <v>0</v>
      </c>
    </row>
    <row r="1040" spans="1:7" hidden="1" x14ac:dyDescent="0.25">
      <c r="A1040" s="28">
        <f>'Monthly(3%)'!A1047</f>
        <v>1026</v>
      </c>
      <c r="B1040" s="44">
        <f>'Monthly(3%)'!B1047</f>
        <v>76489</v>
      </c>
      <c r="C1040" s="16">
        <f>'Monthly(3%)'!C1047</f>
        <v>0</v>
      </c>
      <c r="D1040" s="16">
        <f>'Monthly(3%)'!E1047</f>
        <v>0</v>
      </c>
      <c r="E1040" s="16">
        <f>'Monthly(3%)'!F1047</f>
        <v>0</v>
      </c>
      <c r="F1040" s="16">
        <f>'Monthly(3%)'!J1047</f>
        <v>0</v>
      </c>
      <c r="G1040" s="16">
        <f>'Monthly(3%)'!K1047</f>
        <v>0</v>
      </c>
    </row>
    <row r="1041" spans="1:7" hidden="1" x14ac:dyDescent="0.25">
      <c r="A1041" s="28">
        <f>'Monthly(3%)'!A1048</f>
        <v>1027</v>
      </c>
      <c r="B1041" s="44">
        <f>'Monthly(3%)'!B1048</f>
        <v>76519</v>
      </c>
      <c r="C1041" s="16">
        <f>'Monthly(3%)'!C1048</f>
        <v>0</v>
      </c>
      <c r="D1041" s="16">
        <f>'Monthly(3%)'!E1048</f>
        <v>0</v>
      </c>
      <c r="E1041" s="16">
        <f>'Monthly(3%)'!F1048</f>
        <v>0</v>
      </c>
      <c r="F1041" s="16">
        <f>'Monthly(3%)'!J1048</f>
        <v>0</v>
      </c>
      <c r="G1041" s="16">
        <f>'Monthly(3%)'!K1048</f>
        <v>0</v>
      </c>
    </row>
    <row r="1042" spans="1:7" hidden="1" x14ac:dyDescent="0.25">
      <c r="A1042" s="28">
        <f>'Monthly(3%)'!A1049</f>
        <v>1028</v>
      </c>
      <c r="B1042" s="44">
        <f>'Monthly(3%)'!B1049</f>
        <v>76550</v>
      </c>
      <c r="C1042" s="16">
        <f>'Monthly(3%)'!C1049</f>
        <v>0</v>
      </c>
      <c r="D1042" s="16">
        <f>'Monthly(3%)'!E1049</f>
        <v>0</v>
      </c>
      <c r="E1042" s="16">
        <f>'Monthly(3%)'!F1049</f>
        <v>0</v>
      </c>
      <c r="F1042" s="16">
        <f>'Monthly(3%)'!J1049</f>
        <v>0</v>
      </c>
      <c r="G1042" s="16">
        <f>'Monthly(3%)'!K1049</f>
        <v>0</v>
      </c>
    </row>
    <row r="1043" spans="1:7" hidden="1" x14ac:dyDescent="0.25">
      <c r="A1043" s="28">
        <f>'Monthly(3%)'!A1050</f>
        <v>1029</v>
      </c>
      <c r="B1043" s="44">
        <f>'Monthly(3%)'!B1050</f>
        <v>76581</v>
      </c>
      <c r="C1043" s="16">
        <f>'Monthly(3%)'!C1050</f>
        <v>0</v>
      </c>
      <c r="D1043" s="16">
        <f>'Monthly(3%)'!E1050</f>
        <v>0</v>
      </c>
      <c r="E1043" s="16">
        <f>'Monthly(3%)'!F1050</f>
        <v>0</v>
      </c>
      <c r="F1043" s="16">
        <f>'Monthly(3%)'!J1050</f>
        <v>0</v>
      </c>
      <c r="G1043" s="16">
        <f>'Monthly(3%)'!K1050</f>
        <v>0</v>
      </c>
    </row>
    <row r="1044" spans="1:7" hidden="1" x14ac:dyDescent="0.25">
      <c r="A1044" s="28">
        <f>'Monthly(3%)'!A1051</f>
        <v>1030</v>
      </c>
      <c r="B1044" s="44">
        <f>'Monthly(3%)'!B1051</f>
        <v>76611</v>
      </c>
      <c r="C1044" s="16">
        <f>'Monthly(3%)'!C1051</f>
        <v>0</v>
      </c>
      <c r="D1044" s="16">
        <f>'Monthly(3%)'!E1051</f>
        <v>0</v>
      </c>
      <c r="E1044" s="16">
        <f>'Monthly(3%)'!F1051</f>
        <v>0</v>
      </c>
      <c r="F1044" s="16">
        <f>'Monthly(3%)'!J1051</f>
        <v>0</v>
      </c>
      <c r="G1044" s="16">
        <f>'Monthly(3%)'!K1051</f>
        <v>0</v>
      </c>
    </row>
    <row r="1045" spans="1:7" hidden="1" x14ac:dyDescent="0.25">
      <c r="A1045" s="28">
        <f>'Monthly(3%)'!A1052</f>
        <v>1031</v>
      </c>
      <c r="B1045" s="44">
        <f>'Monthly(3%)'!B1052</f>
        <v>76642</v>
      </c>
      <c r="C1045" s="16">
        <f>'Monthly(3%)'!C1052</f>
        <v>0</v>
      </c>
      <c r="D1045" s="16">
        <f>'Monthly(3%)'!E1052</f>
        <v>0</v>
      </c>
      <c r="E1045" s="16">
        <f>'Monthly(3%)'!F1052</f>
        <v>0</v>
      </c>
      <c r="F1045" s="16">
        <f>'Monthly(3%)'!J1052</f>
        <v>0</v>
      </c>
      <c r="G1045" s="16">
        <f>'Monthly(3%)'!K1052</f>
        <v>0</v>
      </c>
    </row>
    <row r="1046" spans="1:7" hidden="1" x14ac:dyDescent="0.25">
      <c r="A1046" s="28">
        <f>'Monthly(3%)'!A1053</f>
        <v>1032</v>
      </c>
      <c r="B1046" s="44">
        <f>'Monthly(3%)'!B1053</f>
        <v>76672</v>
      </c>
      <c r="C1046" s="16">
        <f>'Monthly(3%)'!C1053</f>
        <v>0</v>
      </c>
      <c r="D1046" s="16">
        <f>'Monthly(3%)'!E1053</f>
        <v>0</v>
      </c>
      <c r="E1046" s="16">
        <f>'Monthly(3%)'!F1053</f>
        <v>0</v>
      </c>
      <c r="F1046" s="16">
        <f>'Monthly(3%)'!J1053</f>
        <v>0</v>
      </c>
      <c r="G1046" s="16">
        <f>'Monthly(3%)'!K1053</f>
        <v>0</v>
      </c>
    </row>
    <row r="1047" spans="1:7" hidden="1" x14ac:dyDescent="0.25">
      <c r="A1047" s="28">
        <f>'Monthly(3%)'!A1054</f>
        <v>1033</v>
      </c>
      <c r="B1047" s="44">
        <f>'Monthly(3%)'!B1054</f>
        <v>76703</v>
      </c>
      <c r="C1047" s="16">
        <f>'Monthly(3%)'!C1054</f>
        <v>0</v>
      </c>
      <c r="D1047" s="16">
        <f>'Monthly(3%)'!E1054</f>
        <v>0</v>
      </c>
      <c r="E1047" s="16">
        <f>'Monthly(3%)'!F1054</f>
        <v>0</v>
      </c>
      <c r="F1047" s="16">
        <f>'Monthly(3%)'!J1054</f>
        <v>0</v>
      </c>
      <c r="G1047" s="16">
        <f>'Monthly(3%)'!K1054</f>
        <v>0</v>
      </c>
    </row>
    <row r="1048" spans="1:7" hidden="1" x14ac:dyDescent="0.25">
      <c r="A1048" s="28">
        <f>'Monthly(3%)'!A1055</f>
        <v>1034</v>
      </c>
      <c r="B1048" s="44">
        <f>'Monthly(3%)'!B1055</f>
        <v>76734</v>
      </c>
      <c r="C1048" s="16">
        <f>'Monthly(3%)'!C1055</f>
        <v>0</v>
      </c>
      <c r="D1048" s="16">
        <f>'Monthly(3%)'!E1055</f>
        <v>0</v>
      </c>
      <c r="E1048" s="16">
        <f>'Monthly(3%)'!F1055</f>
        <v>0</v>
      </c>
      <c r="F1048" s="16">
        <f>'Monthly(3%)'!J1055</f>
        <v>0</v>
      </c>
      <c r="G1048" s="16">
        <f>'Monthly(3%)'!K1055</f>
        <v>0</v>
      </c>
    </row>
    <row r="1049" spans="1:7" hidden="1" x14ac:dyDescent="0.25">
      <c r="A1049" s="28">
        <f>'Monthly(3%)'!A1056</f>
        <v>1035</v>
      </c>
      <c r="B1049" s="44">
        <f>'Monthly(3%)'!B1056</f>
        <v>76762</v>
      </c>
      <c r="C1049" s="16">
        <f>'Monthly(3%)'!C1056</f>
        <v>0</v>
      </c>
      <c r="D1049" s="16">
        <f>'Monthly(3%)'!E1056</f>
        <v>0</v>
      </c>
      <c r="E1049" s="16">
        <f>'Monthly(3%)'!F1056</f>
        <v>0</v>
      </c>
      <c r="F1049" s="16">
        <f>'Monthly(3%)'!J1056</f>
        <v>0</v>
      </c>
      <c r="G1049" s="16">
        <f>'Monthly(3%)'!K1056</f>
        <v>0</v>
      </c>
    </row>
    <row r="1050" spans="1:7" hidden="1" x14ac:dyDescent="0.25">
      <c r="A1050" s="28">
        <f>'Monthly(3%)'!A1057</f>
        <v>1036</v>
      </c>
      <c r="B1050" s="44">
        <f>'Monthly(3%)'!B1057</f>
        <v>76793</v>
      </c>
      <c r="C1050" s="16">
        <f>'Monthly(3%)'!C1057</f>
        <v>0</v>
      </c>
      <c r="D1050" s="16">
        <f>'Monthly(3%)'!E1057</f>
        <v>0</v>
      </c>
      <c r="E1050" s="16">
        <f>'Monthly(3%)'!F1057</f>
        <v>0</v>
      </c>
      <c r="F1050" s="16">
        <f>'Monthly(3%)'!J1057</f>
        <v>0</v>
      </c>
      <c r="G1050" s="16">
        <f>'Monthly(3%)'!K1057</f>
        <v>0</v>
      </c>
    </row>
    <row r="1051" spans="1:7" hidden="1" x14ac:dyDescent="0.25">
      <c r="A1051" s="28">
        <f>'Monthly(3%)'!A1058</f>
        <v>1037</v>
      </c>
      <c r="B1051" s="44">
        <f>'Monthly(3%)'!B1058</f>
        <v>76823</v>
      </c>
      <c r="C1051" s="16">
        <f>'Monthly(3%)'!C1058</f>
        <v>0</v>
      </c>
      <c r="D1051" s="16">
        <f>'Monthly(3%)'!E1058</f>
        <v>0</v>
      </c>
      <c r="E1051" s="16">
        <f>'Monthly(3%)'!F1058</f>
        <v>0</v>
      </c>
      <c r="F1051" s="16">
        <f>'Monthly(3%)'!J1058</f>
        <v>0</v>
      </c>
      <c r="G1051" s="16">
        <f>'Monthly(3%)'!K1058</f>
        <v>0</v>
      </c>
    </row>
    <row r="1052" spans="1:7" hidden="1" x14ac:dyDescent="0.25">
      <c r="A1052" s="28">
        <f>'Monthly(3%)'!A1059</f>
        <v>1038</v>
      </c>
      <c r="B1052" s="44">
        <f>'Monthly(3%)'!B1059</f>
        <v>76854</v>
      </c>
      <c r="C1052" s="16">
        <f>'Monthly(3%)'!C1059</f>
        <v>0</v>
      </c>
      <c r="D1052" s="16">
        <f>'Monthly(3%)'!E1059</f>
        <v>0</v>
      </c>
      <c r="E1052" s="16">
        <f>'Monthly(3%)'!F1059</f>
        <v>0</v>
      </c>
      <c r="F1052" s="16">
        <f>'Monthly(3%)'!J1059</f>
        <v>0</v>
      </c>
      <c r="G1052" s="16">
        <f>'Monthly(3%)'!K1059</f>
        <v>0</v>
      </c>
    </row>
    <row r="1053" spans="1:7" hidden="1" x14ac:dyDescent="0.25">
      <c r="A1053" s="28">
        <f>'Monthly(3%)'!A1060</f>
        <v>1039</v>
      </c>
      <c r="B1053" s="44">
        <f>'Monthly(3%)'!B1060</f>
        <v>76884</v>
      </c>
      <c r="C1053" s="16">
        <f>'Monthly(3%)'!C1060</f>
        <v>0</v>
      </c>
      <c r="D1053" s="16">
        <f>'Monthly(3%)'!E1060</f>
        <v>0</v>
      </c>
      <c r="E1053" s="16">
        <f>'Monthly(3%)'!F1060</f>
        <v>0</v>
      </c>
      <c r="F1053" s="16">
        <f>'Monthly(3%)'!J1060</f>
        <v>0</v>
      </c>
      <c r="G1053" s="16">
        <f>'Monthly(3%)'!K1060</f>
        <v>0</v>
      </c>
    </row>
    <row r="1054" spans="1:7" hidden="1" x14ac:dyDescent="0.25">
      <c r="A1054" s="28">
        <f>'Monthly(3%)'!A1061</f>
        <v>1040</v>
      </c>
      <c r="B1054" s="44">
        <f>'Monthly(3%)'!B1061</f>
        <v>76915</v>
      </c>
      <c r="C1054" s="16">
        <f>'Monthly(3%)'!C1061</f>
        <v>0</v>
      </c>
      <c r="D1054" s="16">
        <f>'Monthly(3%)'!E1061</f>
        <v>0</v>
      </c>
      <c r="E1054" s="16">
        <f>'Monthly(3%)'!F1061</f>
        <v>0</v>
      </c>
      <c r="F1054" s="16">
        <f>'Monthly(3%)'!J1061</f>
        <v>0</v>
      </c>
      <c r="G1054" s="16">
        <f>'Monthly(3%)'!K1061</f>
        <v>0</v>
      </c>
    </row>
    <row r="1055" spans="1:7" hidden="1" x14ac:dyDescent="0.25">
      <c r="A1055" s="28">
        <f>'Monthly(3%)'!A1062</f>
        <v>1041</v>
      </c>
      <c r="B1055" s="44">
        <f>'Monthly(3%)'!B1062</f>
        <v>76946</v>
      </c>
      <c r="C1055" s="16">
        <f>'Monthly(3%)'!C1062</f>
        <v>0</v>
      </c>
      <c r="D1055" s="16">
        <f>'Monthly(3%)'!E1062</f>
        <v>0</v>
      </c>
      <c r="E1055" s="16">
        <f>'Monthly(3%)'!F1062</f>
        <v>0</v>
      </c>
      <c r="F1055" s="16">
        <f>'Monthly(3%)'!J1062</f>
        <v>0</v>
      </c>
      <c r="G1055" s="16">
        <f>'Monthly(3%)'!K1062</f>
        <v>0</v>
      </c>
    </row>
    <row r="1056" spans="1:7" hidden="1" x14ac:dyDescent="0.25">
      <c r="A1056" s="28">
        <f>'Monthly(3%)'!A1063</f>
        <v>1042</v>
      </c>
      <c r="B1056" s="44">
        <f>'Monthly(3%)'!B1063</f>
        <v>76976</v>
      </c>
      <c r="C1056" s="16">
        <f>'Monthly(3%)'!C1063</f>
        <v>0</v>
      </c>
      <c r="D1056" s="16">
        <f>'Monthly(3%)'!E1063</f>
        <v>0</v>
      </c>
      <c r="E1056" s="16">
        <f>'Monthly(3%)'!F1063</f>
        <v>0</v>
      </c>
      <c r="F1056" s="16">
        <f>'Monthly(3%)'!J1063</f>
        <v>0</v>
      </c>
      <c r="G1056" s="16">
        <f>'Monthly(3%)'!K1063</f>
        <v>0</v>
      </c>
    </row>
    <row r="1057" spans="1:7" hidden="1" x14ac:dyDescent="0.25">
      <c r="A1057" s="28">
        <f>'Monthly(3%)'!A1064</f>
        <v>1043</v>
      </c>
      <c r="B1057" s="44">
        <f>'Monthly(3%)'!B1064</f>
        <v>77007</v>
      </c>
      <c r="C1057" s="16">
        <f>'Monthly(3%)'!C1064</f>
        <v>0</v>
      </c>
      <c r="D1057" s="16">
        <f>'Monthly(3%)'!E1064</f>
        <v>0</v>
      </c>
      <c r="E1057" s="16">
        <f>'Monthly(3%)'!F1064</f>
        <v>0</v>
      </c>
      <c r="F1057" s="16">
        <f>'Monthly(3%)'!J1064</f>
        <v>0</v>
      </c>
      <c r="G1057" s="16">
        <f>'Monthly(3%)'!K1064</f>
        <v>0</v>
      </c>
    </row>
    <row r="1058" spans="1:7" hidden="1" x14ac:dyDescent="0.25">
      <c r="A1058" s="28">
        <f>'Monthly(3%)'!A1065</f>
        <v>1044</v>
      </c>
      <c r="B1058" s="44">
        <f>'Monthly(3%)'!B1065</f>
        <v>77037</v>
      </c>
      <c r="C1058" s="16">
        <f>'Monthly(3%)'!C1065</f>
        <v>0</v>
      </c>
      <c r="D1058" s="16">
        <f>'Monthly(3%)'!E1065</f>
        <v>0</v>
      </c>
      <c r="E1058" s="16">
        <f>'Monthly(3%)'!F1065</f>
        <v>0</v>
      </c>
      <c r="F1058" s="16">
        <f>'Monthly(3%)'!J1065</f>
        <v>0</v>
      </c>
      <c r="G1058" s="16">
        <f>'Monthly(3%)'!K1065</f>
        <v>0</v>
      </c>
    </row>
    <row r="1059" spans="1:7" hidden="1" x14ac:dyDescent="0.25">
      <c r="A1059" s="28">
        <f>'Monthly(3%)'!A1066</f>
        <v>1045</v>
      </c>
      <c r="B1059" s="44">
        <f>'Monthly(3%)'!B1066</f>
        <v>77068</v>
      </c>
      <c r="C1059" s="16">
        <f>'Monthly(3%)'!C1066</f>
        <v>0</v>
      </c>
      <c r="D1059" s="16">
        <f>'Monthly(3%)'!E1066</f>
        <v>0</v>
      </c>
      <c r="E1059" s="16">
        <f>'Monthly(3%)'!F1066</f>
        <v>0</v>
      </c>
      <c r="F1059" s="16">
        <f>'Monthly(3%)'!J1066</f>
        <v>0</v>
      </c>
      <c r="G1059" s="16">
        <f>'Monthly(3%)'!K1066</f>
        <v>0</v>
      </c>
    </row>
    <row r="1060" spans="1:7" hidden="1" x14ac:dyDescent="0.25">
      <c r="A1060" s="28">
        <f>'Monthly(3%)'!A1067</f>
        <v>1046</v>
      </c>
      <c r="B1060" s="44">
        <f>'Monthly(3%)'!B1067</f>
        <v>77099</v>
      </c>
      <c r="C1060" s="16">
        <f>'Monthly(3%)'!C1067</f>
        <v>0</v>
      </c>
      <c r="D1060" s="16">
        <f>'Monthly(3%)'!E1067</f>
        <v>0</v>
      </c>
      <c r="E1060" s="16">
        <f>'Monthly(3%)'!F1067</f>
        <v>0</v>
      </c>
      <c r="F1060" s="16">
        <f>'Monthly(3%)'!J1067</f>
        <v>0</v>
      </c>
      <c r="G1060" s="16">
        <f>'Monthly(3%)'!K1067</f>
        <v>0</v>
      </c>
    </row>
    <row r="1061" spans="1:7" hidden="1" x14ac:dyDescent="0.25">
      <c r="A1061" s="28">
        <f>'Monthly(3%)'!A1068</f>
        <v>1047</v>
      </c>
      <c r="B1061" s="44">
        <f>'Monthly(3%)'!B1068</f>
        <v>77127</v>
      </c>
      <c r="C1061" s="16">
        <f>'Monthly(3%)'!C1068</f>
        <v>0</v>
      </c>
      <c r="D1061" s="16">
        <f>'Monthly(3%)'!E1068</f>
        <v>0</v>
      </c>
      <c r="E1061" s="16">
        <f>'Monthly(3%)'!F1068</f>
        <v>0</v>
      </c>
      <c r="F1061" s="16">
        <f>'Monthly(3%)'!J1068</f>
        <v>0</v>
      </c>
      <c r="G1061" s="16">
        <f>'Monthly(3%)'!K1068</f>
        <v>0</v>
      </c>
    </row>
    <row r="1062" spans="1:7" hidden="1" x14ac:dyDescent="0.25">
      <c r="A1062" s="28">
        <f>'Monthly(3%)'!A1069</f>
        <v>1048</v>
      </c>
      <c r="B1062" s="44">
        <f>'Monthly(3%)'!B1069</f>
        <v>77158</v>
      </c>
      <c r="C1062" s="16">
        <f>'Monthly(3%)'!C1069</f>
        <v>0</v>
      </c>
      <c r="D1062" s="16">
        <f>'Monthly(3%)'!E1069</f>
        <v>0</v>
      </c>
      <c r="E1062" s="16">
        <f>'Monthly(3%)'!F1069</f>
        <v>0</v>
      </c>
      <c r="F1062" s="16">
        <f>'Monthly(3%)'!J1069</f>
        <v>0</v>
      </c>
      <c r="G1062" s="16">
        <f>'Monthly(3%)'!K1069</f>
        <v>0</v>
      </c>
    </row>
    <row r="1063" spans="1:7" hidden="1" x14ac:dyDescent="0.25">
      <c r="A1063" s="28">
        <f>'Monthly(3%)'!A1070</f>
        <v>1049</v>
      </c>
      <c r="B1063" s="44">
        <f>'Monthly(3%)'!B1070</f>
        <v>77188</v>
      </c>
      <c r="C1063" s="16">
        <f>'Monthly(3%)'!C1070</f>
        <v>0</v>
      </c>
      <c r="D1063" s="16">
        <f>'Monthly(3%)'!E1070</f>
        <v>0</v>
      </c>
      <c r="E1063" s="16">
        <f>'Monthly(3%)'!F1070</f>
        <v>0</v>
      </c>
      <c r="F1063" s="16">
        <f>'Monthly(3%)'!J1070</f>
        <v>0</v>
      </c>
      <c r="G1063" s="16">
        <f>'Monthly(3%)'!K1070</f>
        <v>0</v>
      </c>
    </row>
    <row r="1064" spans="1:7" hidden="1" x14ac:dyDescent="0.25">
      <c r="A1064" s="28">
        <f>'Monthly(3%)'!A1071</f>
        <v>1050</v>
      </c>
      <c r="B1064" s="44">
        <f>'Monthly(3%)'!B1071</f>
        <v>77219</v>
      </c>
      <c r="C1064" s="16">
        <f>'Monthly(3%)'!C1071</f>
        <v>0</v>
      </c>
      <c r="D1064" s="16">
        <f>'Monthly(3%)'!E1071</f>
        <v>0</v>
      </c>
      <c r="E1064" s="16">
        <f>'Monthly(3%)'!F1071</f>
        <v>0</v>
      </c>
      <c r="F1064" s="16">
        <f>'Monthly(3%)'!J1071</f>
        <v>0</v>
      </c>
      <c r="G1064" s="16">
        <f>'Monthly(3%)'!K1071</f>
        <v>0</v>
      </c>
    </row>
    <row r="1065" spans="1:7" hidden="1" x14ac:dyDescent="0.25">
      <c r="A1065" s="28">
        <f>'Monthly(3%)'!A1072</f>
        <v>1051</v>
      </c>
      <c r="B1065" s="44">
        <f>'Monthly(3%)'!B1072</f>
        <v>77249</v>
      </c>
      <c r="C1065" s="16">
        <f>'Monthly(3%)'!C1072</f>
        <v>0</v>
      </c>
      <c r="D1065" s="16">
        <f>'Monthly(3%)'!E1072</f>
        <v>0</v>
      </c>
      <c r="E1065" s="16">
        <f>'Monthly(3%)'!F1072</f>
        <v>0</v>
      </c>
      <c r="F1065" s="16">
        <f>'Monthly(3%)'!J1072</f>
        <v>0</v>
      </c>
      <c r="G1065" s="16">
        <f>'Monthly(3%)'!K1072</f>
        <v>0</v>
      </c>
    </row>
    <row r="1066" spans="1:7" hidden="1" x14ac:dyDescent="0.25">
      <c r="A1066" s="28">
        <f>'Monthly(3%)'!A1073</f>
        <v>1052</v>
      </c>
      <c r="B1066" s="44">
        <f>'Monthly(3%)'!B1073</f>
        <v>77280</v>
      </c>
      <c r="C1066" s="16">
        <f>'Monthly(3%)'!C1073</f>
        <v>0</v>
      </c>
      <c r="D1066" s="16">
        <f>'Monthly(3%)'!E1073</f>
        <v>0</v>
      </c>
      <c r="E1066" s="16">
        <f>'Monthly(3%)'!F1073</f>
        <v>0</v>
      </c>
      <c r="F1066" s="16">
        <f>'Monthly(3%)'!J1073</f>
        <v>0</v>
      </c>
      <c r="G1066" s="16">
        <f>'Monthly(3%)'!K1073</f>
        <v>0</v>
      </c>
    </row>
    <row r="1067" spans="1:7" hidden="1" x14ac:dyDescent="0.25">
      <c r="A1067" s="28">
        <f>'Monthly(3%)'!A1074</f>
        <v>1053</v>
      </c>
      <c r="B1067" s="44">
        <f>'Monthly(3%)'!B1074</f>
        <v>77311</v>
      </c>
      <c r="C1067" s="16">
        <f>'Monthly(3%)'!C1074</f>
        <v>0</v>
      </c>
      <c r="D1067" s="16">
        <f>'Monthly(3%)'!E1074</f>
        <v>0</v>
      </c>
      <c r="E1067" s="16">
        <f>'Monthly(3%)'!F1074</f>
        <v>0</v>
      </c>
      <c r="F1067" s="16">
        <f>'Monthly(3%)'!J1074</f>
        <v>0</v>
      </c>
      <c r="G1067" s="16">
        <f>'Monthly(3%)'!K1074</f>
        <v>0</v>
      </c>
    </row>
    <row r="1068" spans="1:7" hidden="1" x14ac:dyDescent="0.25">
      <c r="A1068" s="28">
        <f>'Monthly(3%)'!A1075</f>
        <v>1054</v>
      </c>
      <c r="B1068" s="44">
        <f>'Monthly(3%)'!B1075</f>
        <v>77341</v>
      </c>
      <c r="C1068" s="16">
        <f>'Monthly(3%)'!C1075</f>
        <v>0</v>
      </c>
      <c r="D1068" s="16">
        <f>'Monthly(3%)'!E1075</f>
        <v>0</v>
      </c>
      <c r="E1068" s="16">
        <f>'Monthly(3%)'!F1075</f>
        <v>0</v>
      </c>
      <c r="F1068" s="16">
        <f>'Monthly(3%)'!J1075</f>
        <v>0</v>
      </c>
      <c r="G1068" s="16">
        <f>'Monthly(3%)'!K1075</f>
        <v>0</v>
      </c>
    </row>
    <row r="1069" spans="1:7" hidden="1" x14ac:dyDescent="0.25">
      <c r="A1069" s="28">
        <f>'Monthly(3%)'!A1076</f>
        <v>1055</v>
      </c>
      <c r="B1069" s="44">
        <f>'Monthly(3%)'!B1076</f>
        <v>77372</v>
      </c>
      <c r="C1069" s="16">
        <f>'Monthly(3%)'!C1076</f>
        <v>0</v>
      </c>
      <c r="D1069" s="16">
        <f>'Monthly(3%)'!E1076</f>
        <v>0</v>
      </c>
      <c r="E1069" s="16">
        <f>'Monthly(3%)'!F1076</f>
        <v>0</v>
      </c>
      <c r="F1069" s="16">
        <f>'Monthly(3%)'!J1076</f>
        <v>0</v>
      </c>
      <c r="G1069" s="16">
        <f>'Monthly(3%)'!K1076</f>
        <v>0</v>
      </c>
    </row>
    <row r="1070" spans="1:7" hidden="1" x14ac:dyDescent="0.25">
      <c r="A1070" s="28">
        <f>'Monthly(3%)'!A1077</f>
        <v>1056</v>
      </c>
      <c r="B1070" s="44">
        <f>'Monthly(3%)'!B1077</f>
        <v>77402</v>
      </c>
      <c r="C1070" s="16">
        <f>'Monthly(3%)'!C1077</f>
        <v>0</v>
      </c>
      <c r="D1070" s="16">
        <f>'Monthly(3%)'!E1077</f>
        <v>0</v>
      </c>
      <c r="E1070" s="16">
        <f>'Monthly(3%)'!F1077</f>
        <v>0</v>
      </c>
      <c r="F1070" s="16">
        <f>'Monthly(3%)'!J1077</f>
        <v>0</v>
      </c>
      <c r="G1070" s="16">
        <f>'Monthly(3%)'!K1077</f>
        <v>0</v>
      </c>
    </row>
    <row r="1071" spans="1:7" hidden="1" x14ac:dyDescent="0.25">
      <c r="A1071" s="28">
        <f>'Monthly(3%)'!A1078</f>
        <v>1057</v>
      </c>
      <c r="B1071" s="44">
        <f>'Monthly(3%)'!B1078</f>
        <v>77433</v>
      </c>
      <c r="C1071" s="16">
        <f>'Monthly(3%)'!C1078</f>
        <v>0</v>
      </c>
      <c r="D1071" s="16">
        <f>'Monthly(3%)'!E1078</f>
        <v>0</v>
      </c>
      <c r="E1071" s="16">
        <f>'Monthly(3%)'!F1078</f>
        <v>0</v>
      </c>
      <c r="F1071" s="16">
        <f>'Monthly(3%)'!J1078</f>
        <v>0</v>
      </c>
      <c r="G1071" s="16">
        <f>'Monthly(3%)'!K1078</f>
        <v>0</v>
      </c>
    </row>
    <row r="1072" spans="1:7" hidden="1" x14ac:dyDescent="0.25">
      <c r="A1072" s="28">
        <f>'Monthly(3%)'!A1079</f>
        <v>1058</v>
      </c>
      <c r="B1072" s="44">
        <f>'Monthly(3%)'!B1079</f>
        <v>77464</v>
      </c>
      <c r="C1072" s="16">
        <f>'Monthly(3%)'!C1079</f>
        <v>0</v>
      </c>
      <c r="D1072" s="16">
        <f>'Monthly(3%)'!E1079</f>
        <v>0</v>
      </c>
      <c r="E1072" s="16">
        <f>'Monthly(3%)'!F1079</f>
        <v>0</v>
      </c>
      <c r="F1072" s="16">
        <f>'Monthly(3%)'!J1079</f>
        <v>0</v>
      </c>
      <c r="G1072" s="16">
        <f>'Monthly(3%)'!K1079</f>
        <v>0</v>
      </c>
    </row>
    <row r="1073" spans="1:7" hidden="1" x14ac:dyDescent="0.25">
      <c r="A1073" s="28">
        <f>'Monthly(3%)'!A1080</f>
        <v>1059</v>
      </c>
      <c r="B1073" s="44">
        <f>'Monthly(3%)'!B1080</f>
        <v>77493</v>
      </c>
      <c r="C1073" s="16">
        <f>'Monthly(3%)'!C1080</f>
        <v>0</v>
      </c>
      <c r="D1073" s="16">
        <f>'Monthly(3%)'!E1080</f>
        <v>0</v>
      </c>
      <c r="E1073" s="16">
        <f>'Monthly(3%)'!F1080</f>
        <v>0</v>
      </c>
      <c r="F1073" s="16">
        <f>'Monthly(3%)'!J1080</f>
        <v>0</v>
      </c>
      <c r="G1073" s="16">
        <f>'Monthly(3%)'!K1080</f>
        <v>0</v>
      </c>
    </row>
    <row r="1074" spans="1:7" hidden="1" x14ac:dyDescent="0.25">
      <c r="A1074" s="28">
        <f>'Monthly(3%)'!A1081</f>
        <v>1060</v>
      </c>
      <c r="B1074" s="44">
        <f>'Monthly(3%)'!B1081</f>
        <v>77524</v>
      </c>
      <c r="C1074" s="16">
        <f>'Monthly(3%)'!C1081</f>
        <v>0</v>
      </c>
      <c r="D1074" s="16">
        <f>'Monthly(3%)'!E1081</f>
        <v>0</v>
      </c>
      <c r="E1074" s="16">
        <f>'Monthly(3%)'!F1081</f>
        <v>0</v>
      </c>
      <c r="F1074" s="16">
        <f>'Monthly(3%)'!J1081</f>
        <v>0</v>
      </c>
      <c r="G1074" s="16">
        <f>'Monthly(3%)'!K1081</f>
        <v>0</v>
      </c>
    </row>
    <row r="1075" spans="1:7" hidden="1" x14ac:dyDescent="0.25">
      <c r="A1075" s="28">
        <f>'Monthly(3%)'!A1082</f>
        <v>1061</v>
      </c>
      <c r="B1075" s="44">
        <f>'Monthly(3%)'!B1082</f>
        <v>77554</v>
      </c>
      <c r="C1075" s="16">
        <f>'Monthly(3%)'!C1082</f>
        <v>0</v>
      </c>
      <c r="D1075" s="16">
        <f>'Monthly(3%)'!E1082</f>
        <v>0</v>
      </c>
      <c r="E1075" s="16">
        <f>'Monthly(3%)'!F1082</f>
        <v>0</v>
      </c>
      <c r="F1075" s="16">
        <f>'Monthly(3%)'!J1082</f>
        <v>0</v>
      </c>
      <c r="G1075" s="16">
        <f>'Monthly(3%)'!K1082</f>
        <v>0</v>
      </c>
    </row>
    <row r="1076" spans="1:7" hidden="1" x14ac:dyDescent="0.25">
      <c r="A1076" s="28">
        <f>'Monthly(3%)'!A1083</f>
        <v>1062</v>
      </c>
      <c r="B1076" s="44">
        <f>'Monthly(3%)'!B1083</f>
        <v>77585</v>
      </c>
      <c r="C1076" s="16">
        <f>'Monthly(3%)'!C1083</f>
        <v>0</v>
      </c>
      <c r="D1076" s="16">
        <f>'Monthly(3%)'!E1083</f>
        <v>0</v>
      </c>
      <c r="E1076" s="16">
        <f>'Monthly(3%)'!F1083</f>
        <v>0</v>
      </c>
      <c r="F1076" s="16">
        <f>'Monthly(3%)'!J1083</f>
        <v>0</v>
      </c>
      <c r="G1076" s="16">
        <f>'Monthly(3%)'!K1083</f>
        <v>0</v>
      </c>
    </row>
    <row r="1077" spans="1:7" hidden="1" x14ac:dyDescent="0.25">
      <c r="A1077" s="28">
        <f>'Monthly(3%)'!A1084</f>
        <v>1063</v>
      </c>
      <c r="B1077" s="44">
        <f>'Monthly(3%)'!B1084</f>
        <v>77615</v>
      </c>
      <c r="C1077" s="16">
        <f>'Monthly(3%)'!C1084</f>
        <v>0</v>
      </c>
      <c r="D1077" s="16">
        <f>'Monthly(3%)'!E1084</f>
        <v>0</v>
      </c>
      <c r="E1077" s="16">
        <f>'Monthly(3%)'!F1084</f>
        <v>0</v>
      </c>
      <c r="F1077" s="16">
        <f>'Monthly(3%)'!J1084</f>
        <v>0</v>
      </c>
      <c r="G1077" s="16">
        <f>'Monthly(3%)'!K1084</f>
        <v>0</v>
      </c>
    </row>
    <row r="1078" spans="1:7" hidden="1" x14ac:dyDescent="0.25">
      <c r="A1078" s="28">
        <f>'Monthly(3%)'!A1085</f>
        <v>1064</v>
      </c>
      <c r="B1078" s="44">
        <f>'Monthly(3%)'!B1085</f>
        <v>77646</v>
      </c>
      <c r="C1078" s="16">
        <f>'Monthly(3%)'!C1085</f>
        <v>0</v>
      </c>
      <c r="D1078" s="16">
        <f>'Monthly(3%)'!E1085</f>
        <v>0</v>
      </c>
      <c r="E1078" s="16">
        <f>'Monthly(3%)'!F1085</f>
        <v>0</v>
      </c>
      <c r="F1078" s="16">
        <f>'Monthly(3%)'!J1085</f>
        <v>0</v>
      </c>
      <c r="G1078" s="16">
        <f>'Monthly(3%)'!K1085</f>
        <v>0</v>
      </c>
    </row>
    <row r="1079" spans="1:7" hidden="1" x14ac:dyDescent="0.25">
      <c r="A1079" s="28">
        <f>'Monthly(3%)'!A1086</f>
        <v>1065</v>
      </c>
      <c r="B1079" s="44">
        <f>'Monthly(3%)'!B1086</f>
        <v>77677</v>
      </c>
      <c r="C1079" s="16">
        <f>'Monthly(3%)'!C1086</f>
        <v>0</v>
      </c>
      <c r="D1079" s="16">
        <f>'Monthly(3%)'!E1086</f>
        <v>0</v>
      </c>
      <c r="E1079" s="16">
        <f>'Monthly(3%)'!F1086</f>
        <v>0</v>
      </c>
      <c r="F1079" s="16">
        <f>'Monthly(3%)'!J1086</f>
        <v>0</v>
      </c>
      <c r="G1079" s="16">
        <f>'Monthly(3%)'!K1086</f>
        <v>0</v>
      </c>
    </row>
    <row r="1080" spans="1:7" hidden="1" x14ac:dyDescent="0.25">
      <c r="A1080" s="28">
        <f>'Monthly(3%)'!A1087</f>
        <v>1066</v>
      </c>
      <c r="B1080" s="44">
        <f>'Monthly(3%)'!B1087</f>
        <v>77707</v>
      </c>
      <c r="C1080" s="16">
        <f>'Monthly(3%)'!C1087</f>
        <v>0</v>
      </c>
      <c r="D1080" s="16">
        <f>'Monthly(3%)'!E1087</f>
        <v>0</v>
      </c>
      <c r="E1080" s="16">
        <f>'Monthly(3%)'!F1087</f>
        <v>0</v>
      </c>
      <c r="F1080" s="16">
        <f>'Monthly(3%)'!J1087</f>
        <v>0</v>
      </c>
      <c r="G1080" s="16">
        <f>'Monthly(3%)'!K1087</f>
        <v>0</v>
      </c>
    </row>
    <row r="1081" spans="1:7" hidden="1" x14ac:dyDescent="0.25">
      <c r="A1081" s="28">
        <f>'Monthly(3%)'!A1088</f>
        <v>1067</v>
      </c>
      <c r="B1081" s="44">
        <f>'Monthly(3%)'!B1088</f>
        <v>77738</v>
      </c>
      <c r="C1081" s="16">
        <f>'Monthly(3%)'!C1088</f>
        <v>0</v>
      </c>
      <c r="D1081" s="16">
        <f>'Monthly(3%)'!E1088</f>
        <v>0</v>
      </c>
      <c r="E1081" s="16">
        <f>'Monthly(3%)'!F1088</f>
        <v>0</v>
      </c>
      <c r="F1081" s="16">
        <f>'Monthly(3%)'!J1088</f>
        <v>0</v>
      </c>
      <c r="G1081" s="16">
        <f>'Monthly(3%)'!K1088</f>
        <v>0</v>
      </c>
    </row>
    <row r="1082" spans="1:7" hidden="1" x14ac:dyDescent="0.25">
      <c r="A1082" s="28">
        <f>'Monthly(3%)'!A1089</f>
        <v>1068</v>
      </c>
      <c r="B1082" s="44">
        <f>'Monthly(3%)'!B1089</f>
        <v>77768</v>
      </c>
      <c r="C1082" s="16">
        <f>'Monthly(3%)'!C1089</f>
        <v>0</v>
      </c>
      <c r="D1082" s="16">
        <f>'Monthly(3%)'!E1089</f>
        <v>0</v>
      </c>
      <c r="E1082" s="16">
        <f>'Monthly(3%)'!F1089</f>
        <v>0</v>
      </c>
      <c r="F1082" s="16">
        <f>'Monthly(3%)'!J1089</f>
        <v>0</v>
      </c>
      <c r="G1082" s="16">
        <f>'Monthly(3%)'!K1089</f>
        <v>0</v>
      </c>
    </row>
    <row r="1083" spans="1:7" hidden="1" x14ac:dyDescent="0.25">
      <c r="A1083" s="28">
        <f>'Monthly(3%)'!A1090</f>
        <v>1069</v>
      </c>
      <c r="B1083" s="44">
        <f>'Monthly(3%)'!B1090</f>
        <v>77799</v>
      </c>
      <c r="C1083" s="16">
        <f>'Monthly(3%)'!C1090</f>
        <v>0</v>
      </c>
      <c r="D1083" s="16">
        <f>'Monthly(3%)'!E1090</f>
        <v>0</v>
      </c>
      <c r="E1083" s="16">
        <f>'Monthly(3%)'!F1090</f>
        <v>0</v>
      </c>
      <c r="F1083" s="16">
        <f>'Monthly(3%)'!J1090</f>
        <v>0</v>
      </c>
      <c r="G1083" s="16">
        <f>'Monthly(3%)'!K1090</f>
        <v>0</v>
      </c>
    </row>
    <row r="1084" spans="1:7" hidden="1" x14ac:dyDescent="0.25">
      <c r="A1084" s="28">
        <f>'Monthly(3%)'!A1091</f>
        <v>1070</v>
      </c>
      <c r="B1084" s="44">
        <f>'Monthly(3%)'!B1091</f>
        <v>77830</v>
      </c>
      <c r="C1084" s="16">
        <f>'Monthly(3%)'!C1091</f>
        <v>0</v>
      </c>
      <c r="D1084" s="16">
        <f>'Monthly(3%)'!E1091</f>
        <v>0</v>
      </c>
      <c r="E1084" s="16">
        <f>'Monthly(3%)'!F1091</f>
        <v>0</v>
      </c>
      <c r="F1084" s="16">
        <f>'Monthly(3%)'!J1091</f>
        <v>0</v>
      </c>
      <c r="G1084" s="16">
        <f>'Monthly(3%)'!K1091</f>
        <v>0</v>
      </c>
    </row>
    <row r="1085" spans="1:7" hidden="1" x14ac:dyDescent="0.25">
      <c r="A1085" s="28">
        <f>'Monthly(3%)'!A1092</f>
        <v>1071</v>
      </c>
      <c r="B1085" s="44">
        <f>'Monthly(3%)'!B1092</f>
        <v>77858</v>
      </c>
      <c r="C1085" s="16">
        <f>'Monthly(3%)'!C1092</f>
        <v>0</v>
      </c>
      <c r="D1085" s="16">
        <f>'Monthly(3%)'!E1092</f>
        <v>0</v>
      </c>
      <c r="E1085" s="16">
        <f>'Monthly(3%)'!F1092</f>
        <v>0</v>
      </c>
      <c r="F1085" s="16">
        <f>'Monthly(3%)'!J1092</f>
        <v>0</v>
      </c>
      <c r="G1085" s="16">
        <f>'Monthly(3%)'!K1092</f>
        <v>0</v>
      </c>
    </row>
    <row r="1086" spans="1:7" hidden="1" x14ac:dyDescent="0.25">
      <c r="A1086" s="28">
        <f>'Monthly(3%)'!A1093</f>
        <v>1072</v>
      </c>
      <c r="B1086" s="44">
        <f>'Monthly(3%)'!B1093</f>
        <v>77889</v>
      </c>
      <c r="C1086" s="16">
        <f>'Monthly(3%)'!C1093</f>
        <v>0</v>
      </c>
      <c r="D1086" s="16">
        <f>'Monthly(3%)'!E1093</f>
        <v>0</v>
      </c>
      <c r="E1086" s="16">
        <f>'Monthly(3%)'!F1093</f>
        <v>0</v>
      </c>
      <c r="F1086" s="16">
        <f>'Monthly(3%)'!J1093</f>
        <v>0</v>
      </c>
      <c r="G1086" s="16">
        <f>'Monthly(3%)'!K1093</f>
        <v>0</v>
      </c>
    </row>
    <row r="1087" spans="1:7" hidden="1" x14ac:dyDescent="0.25">
      <c r="A1087" s="28">
        <f>'Monthly(3%)'!A1094</f>
        <v>1073</v>
      </c>
      <c r="B1087" s="44">
        <f>'Monthly(3%)'!B1094</f>
        <v>77919</v>
      </c>
      <c r="C1087" s="16">
        <f>'Monthly(3%)'!C1094</f>
        <v>0</v>
      </c>
      <c r="D1087" s="16">
        <f>'Monthly(3%)'!E1094</f>
        <v>0</v>
      </c>
      <c r="E1087" s="16">
        <f>'Monthly(3%)'!F1094</f>
        <v>0</v>
      </c>
      <c r="F1087" s="16">
        <f>'Monthly(3%)'!J1094</f>
        <v>0</v>
      </c>
      <c r="G1087" s="16">
        <f>'Monthly(3%)'!K1094</f>
        <v>0</v>
      </c>
    </row>
    <row r="1088" spans="1:7" hidden="1" x14ac:dyDescent="0.25">
      <c r="A1088" s="28">
        <f>'Monthly(3%)'!A1095</f>
        <v>1074</v>
      </c>
      <c r="B1088" s="44">
        <f>'Monthly(3%)'!B1095</f>
        <v>77950</v>
      </c>
      <c r="C1088" s="16">
        <f>'Monthly(3%)'!C1095</f>
        <v>0</v>
      </c>
      <c r="D1088" s="16">
        <f>'Monthly(3%)'!E1095</f>
        <v>0</v>
      </c>
      <c r="E1088" s="16">
        <f>'Monthly(3%)'!F1095</f>
        <v>0</v>
      </c>
      <c r="F1088" s="16">
        <f>'Monthly(3%)'!J1095</f>
        <v>0</v>
      </c>
      <c r="G1088" s="16">
        <f>'Monthly(3%)'!K1095</f>
        <v>0</v>
      </c>
    </row>
    <row r="1089" spans="1:7" hidden="1" x14ac:dyDescent="0.25">
      <c r="A1089" s="28">
        <f>'Monthly(3%)'!A1096</f>
        <v>1075</v>
      </c>
      <c r="B1089" s="44">
        <f>'Monthly(3%)'!B1096</f>
        <v>77980</v>
      </c>
      <c r="C1089" s="16">
        <f>'Monthly(3%)'!C1096</f>
        <v>0</v>
      </c>
      <c r="D1089" s="16">
        <f>'Monthly(3%)'!E1096</f>
        <v>0</v>
      </c>
      <c r="E1089" s="16">
        <f>'Monthly(3%)'!F1096</f>
        <v>0</v>
      </c>
      <c r="F1089" s="16">
        <f>'Monthly(3%)'!J1096</f>
        <v>0</v>
      </c>
      <c r="G1089" s="16">
        <f>'Monthly(3%)'!K1096</f>
        <v>0</v>
      </c>
    </row>
    <row r="1090" spans="1:7" hidden="1" x14ac:dyDescent="0.25">
      <c r="A1090" s="28">
        <f>'Monthly(3%)'!A1097</f>
        <v>1076</v>
      </c>
      <c r="B1090" s="44">
        <f>'Monthly(3%)'!B1097</f>
        <v>78011</v>
      </c>
      <c r="C1090" s="16">
        <f>'Monthly(3%)'!C1097</f>
        <v>0</v>
      </c>
      <c r="D1090" s="16">
        <f>'Monthly(3%)'!E1097</f>
        <v>0</v>
      </c>
      <c r="E1090" s="16">
        <f>'Monthly(3%)'!F1097</f>
        <v>0</v>
      </c>
      <c r="F1090" s="16">
        <f>'Monthly(3%)'!J1097</f>
        <v>0</v>
      </c>
      <c r="G1090" s="16">
        <f>'Monthly(3%)'!K1097</f>
        <v>0</v>
      </c>
    </row>
    <row r="1091" spans="1:7" hidden="1" x14ac:dyDescent="0.25">
      <c r="A1091" s="28">
        <f>'Monthly(3%)'!A1098</f>
        <v>1077</v>
      </c>
      <c r="B1091" s="44">
        <f>'Monthly(3%)'!B1098</f>
        <v>78042</v>
      </c>
      <c r="C1091" s="16">
        <f>'Monthly(3%)'!C1098</f>
        <v>0</v>
      </c>
      <c r="D1091" s="16">
        <f>'Monthly(3%)'!E1098</f>
        <v>0</v>
      </c>
      <c r="E1091" s="16">
        <f>'Monthly(3%)'!F1098</f>
        <v>0</v>
      </c>
      <c r="F1091" s="16">
        <f>'Monthly(3%)'!J1098</f>
        <v>0</v>
      </c>
      <c r="G1091" s="16">
        <f>'Monthly(3%)'!K1098</f>
        <v>0</v>
      </c>
    </row>
    <row r="1092" spans="1:7" hidden="1" x14ac:dyDescent="0.25">
      <c r="A1092" s="28">
        <f>'Monthly(3%)'!A1099</f>
        <v>1078</v>
      </c>
      <c r="B1092" s="44">
        <f>'Monthly(3%)'!B1099</f>
        <v>78072</v>
      </c>
      <c r="C1092" s="16">
        <f>'Monthly(3%)'!C1099</f>
        <v>0</v>
      </c>
      <c r="D1092" s="16">
        <f>'Monthly(3%)'!E1099</f>
        <v>0</v>
      </c>
      <c r="E1092" s="16">
        <f>'Monthly(3%)'!F1099</f>
        <v>0</v>
      </c>
      <c r="F1092" s="16">
        <f>'Monthly(3%)'!J1099</f>
        <v>0</v>
      </c>
      <c r="G1092" s="16">
        <f>'Monthly(3%)'!K1099</f>
        <v>0</v>
      </c>
    </row>
    <row r="1093" spans="1:7" hidden="1" x14ac:dyDescent="0.25">
      <c r="A1093" s="28">
        <f>'Monthly(3%)'!A1100</f>
        <v>1079</v>
      </c>
      <c r="B1093" s="50">
        <f>'Monthly(3%)'!B1100</f>
        <v>78103</v>
      </c>
      <c r="C1093" s="16">
        <f>'Monthly(3%)'!C1100</f>
        <v>0</v>
      </c>
      <c r="D1093" s="16">
        <f>'Monthly(3%)'!E1100</f>
        <v>0</v>
      </c>
      <c r="E1093" s="16">
        <f>'Monthly(3%)'!F1100</f>
        <v>0</v>
      </c>
      <c r="F1093" s="16">
        <f>'Monthly(3%)'!J1100</f>
        <v>0</v>
      </c>
      <c r="G1093" s="16">
        <f>'Monthly(3%)'!K1100</f>
        <v>0</v>
      </c>
    </row>
    <row r="1094" spans="1:7" ht="15.75" thickBot="1" x14ac:dyDescent="0.3">
      <c r="A1094" s="76" t="s">
        <v>42</v>
      </c>
      <c r="B1094" s="42"/>
      <c r="C1094" s="7"/>
      <c r="D1094" s="7"/>
      <c r="E1094" s="35">
        <f>SUM(E15:E1093)</f>
        <v>0</v>
      </c>
      <c r="F1094" s="35">
        <f>SUM(F15:F1093)</f>
        <v>0</v>
      </c>
      <c r="G1094" s="9"/>
    </row>
    <row r="1095" spans="1:7" ht="15.75" thickTop="1" x14ac:dyDescent="0.25">
      <c r="A1095" s="8" t="str">
        <f ca="1">_xlfn.TEXTJOIN(,TRUE,"Total ", TEXT(COUNTIF(E15:E1093,"&gt;0"),"0"), " installments  (RM",TEXT(C9,"#,##0.00"), " x ", TEXT(COUNTIF(D15:D1093,C9),"0"),"mths ; ", IF(C10="Yes",IF(COUNTIF(D15:D1093,C9*2)&gt;0,_xlfn.TEXTJOIN(,TRUE,"RM",TEXT(C9*2,"#,##0.00")," x ",TEXT(COUNTIF(D15:D1093,C9*2),"0"),"mths ; "),""),""),"Final installment RM",TEXT(INDIRECT("D"&amp;(13 + MATCH(0, D14:D1093, 0)-1)), "#,##0.00"),").")</f>
        <v>Total 0 installments  (RM0.00 x 1079mths ; RM0.00 x 1079mths ; Final installment RMRepayment Amount (RM)).</v>
      </c>
      <c r="B1095" s="51"/>
      <c r="C1095" s="7"/>
      <c r="D1095" s="7"/>
      <c r="E1095" s="7"/>
      <c r="F1095" s="7"/>
      <c r="G1095" s="9"/>
    </row>
    <row r="1096" spans="1:7" x14ac:dyDescent="0.25">
      <c r="A1096" s="7"/>
      <c r="B1096" s="42"/>
      <c r="C1096" s="7"/>
      <c r="D1096" s="7"/>
      <c r="E1096" s="7"/>
      <c r="F1096" s="7"/>
      <c r="G1096" s="9"/>
    </row>
    <row r="1097" spans="1:7" x14ac:dyDescent="0.25">
      <c r="A1097" s="7" t="str">
        <f>_xlfn.TEXTJOIN(,TRUE,"I, ",C3, "(",C4, ") agreed on above repayment term to deduct from my monthly salary ")</f>
        <v xml:space="preserve">I, () agreed on above repayment term to deduct from my monthly salary </v>
      </c>
      <c r="B1097" s="42"/>
      <c r="C1097" s="7"/>
      <c r="D1097" s="7"/>
      <c r="E1097" s="7"/>
      <c r="F1097" s="7"/>
      <c r="G1097" s="9"/>
    </row>
    <row r="1098" spans="1:7" x14ac:dyDescent="0.25">
      <c r="A1098" s="7" t="s">
        <v>37</v>
      </c>
      <c r="B1098" s="42"/>
      <c r="C1098" s="7"/>
      <c r="D1098" s="7"/>
      <c r="E1098" s="15"/>
      <c r="F1098" s="7"/>
      <c r="G1098" s="9"/>
    </row>
    <row r="1099" spans="1:7" x14ac:dyDescent="0.25">
      <c r="A1099" s="7"/>
      <c r="B1099" s="42"/>
      <c r="C1099" s="7"/>
      <c r="D1099" s="7"/>
      <c r="E1099" s="15"/>
      <c r="F1099" s="7"/>
      <c r="G1099" s="9"/>
    </row>
    <row r="1100" spans="1:7" x14ac:dyDescent="0.25">
      <c r="A1100" s="7"/>
      <c r="B1100" s="42"/>
      <c r="C1100" s="7"/>
      <c r="D1100" s="7"/>
      <c r="E1100" s="15"/>
      <c r="F1100" s="7"/>
      <c r="G1100" s="9"/>
    </row>
    <row r="1101" spans="1:7" x14ac:dyDescent="0.25">
      <c r="A1101" s="7"/>
      <c r="B1101" s="42"/>
      <c r="C1101" s="7"/>
      <c r="D1101" s="7"/>
      <c r="E1101" s="7"/>
      <c r="F1101" s="7"/>
      <c r="G1101" s="9"/>
    </row>
    <row r="1102" spans="1:7" ht="15.75" thickBot="1" x14ac:dyDescent="0.3">
      <c r="A1102" s="7"/>
      <c r="B1102" s="42"/>
      <c r="C1102" s="7"/>
      <c r="D1102" s="7"/>
      <c r="E1102" s="7"/>
      <c r="F1102" s="7"/>
      <c r="G1102" s="9"/>
    </row>
    <row r="1103" spans="1:7" ht="15.75" thickTop="1" x14ac:dyDescent="0.25">
      <c r="A1103" s="7"/>
      <c r="B1103" s="42"/>
      <c r="C1103" s="7"/>
      <c r="D1103" s="7"/>
      <c r="E1103" s="41" t="s">
        <v>38</v>
      </c>
      <c r="F1103" s="7"/>
      <c r="G1103" s="9"/>
    </row>
  </sheetData>
  <sheetProtection algorithmName="SHA-512" hashValue="+Qs2+xVnLK0RXAXp1Dtbf8iYzcyOlNoZD5CRFLxrT2fxwQR13KiNLvxl0iH5gc/xkiDVpltdUsL3nqt0hVPgug==" saltValue="2erRVjyLUTYG17/VBltEIg==" spinCount="100000" sheet="1" selectLockedCells="1"/>
  <mergeCells count="2">
    <mergeCell ref="A1:G1"/>
    <mergeCell ref="C3:D3"/>
  </mergeCells>
  <dataValidations count="1">
    <dataValidation type="date" operator="greaterThan" allowBlank="1" showInputMessage="1" showErrorMessage="1" sqref="C8" xr:uid="{39F6DDAE-F986-4B3D-8B8B-8B83C682A56F}">
      <formula1>45281</formula1>
    </dataValidation>
  </dataValidations>
  <pageMargins left="0.62992125984251968" right="0.23622047244094491" top="2.1259842519685042" bottom="0.74803149606299213" header="0.31496062992125984" footer="0.31496062992125984"/>
  <pageSetup paperSize="9" scale="93" fitToHeight="0" orientation="portrait" horizontalDpi="4294967295" verticalDpi="4294967295" r:id="rId1"/>
  <headerFooter>
    <oddHeader>&amp;L&amp;G</oddHeader>
    <oddFooter>&amp;L&amp;"-,Bold" Confidential                 ______&amp;C&amp;D&amp;RPage 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Yes or No" xr:uid="{9B3953C0-77DE-499A-A5B7-D48BC05CF9CB}">
          <x14:formula1>
            <xm:f>Data!$A$12:$A$13</xm:f>
          </x14:formula1>
          <xm:sqref>C10</xm:sqref>
        </x14:dataValidation>
        <x14:dataValidation type="list" allowBlank="1" showInputMessage="1" showErrorMessage="1" prompt="Car, House" xr:uid="{A536E8C9-FC82-421C-9C8E-5FE884EBBF55}">
          <x14:formula1>
            <xm:f>Data!$A$8:$A$9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10"/>
  <sheetViews>
    <sheetView topLeftCell="A19" workbookViewId="0">
      <selection activeCell="F33" sqref="F33"/>
    </sheetView>
  </sheetViews>
  <sheetFormatPr defaultColWidth="8.7109375" defaultRowHeight="14.25" x14ac:dyDescent="0.2"/>
  <cols>
    <col min="1" max="1" width="12.5703125" style="7" customWidth="1"/>
    <col min="2" max="2" width="16.140625" style="7" customWidth="1"/>
    <col min="3" max="4" width="14.140625" style="7" customWidth="1"/>
    <col min="5" max="5" width="18.28515625" style="7" customWidth="1"/>
    <col min="6" max="6" width="22.28515625" style="7" customWidth="1"/>
    <col min="7" max="7" width="14.5703125" style="7" customWidth="1"/>
    <col min="8" max="9" width="13.5703125" style="7" customWidth="1"/>
    <col min="10" max="10" width="11.85546875" style="7" bestFit="1" customWidth="1"/>
    <col min="11" max="11" width="14.42578125" style="9" customWidth="1"/>
    <col min="12" max="12" width="10.140625" style="7" bestFit="1" customWidth="1"/>
    <col min="13" max="16384" width="8.7109375" style="7"/>
  </cols>
  <sheetData>
    <row r="1" spans="1:13" ht="26.25" x14ac:dyDescent="0.4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3" ht="15" x14ac:dyDescent="0.25">
      <c r="A3" s="8" t="s">
        <v>19</v>
      </c>
      <c r="C3" s="80">
        <f>Loan!C3</f>
        <v>0</v>
      </c>
      <c r="D3" s="81"/>
      <c r="E3" s="82"/>
      <c r="F3" s="38">
        <f>(12*(YEAR(DATE(YEAR(C5)+66,12,31))-YEAR(C8)))-MONTH(C8)</f>
        <v>227</v>
      </c>
      <c r="G3" s="7">
        <f>MONTH(DATE(YEAR(C5)+65,12,31))</f>
        <v>12</v>
      </c>
      <c r="H3" s="7">
        <f>MONTH(DATE(YEAR(C5)+65,12,31))-MONTH(C5)+(12*(YEAR(DATE(YEAR(C5)+66,12,31))-YEAR(C8)))</f>
        <v>234</v>
      </c>
    </row>
    <row r="4" spans="1:13" ht="15" x14ac:dyDescent="0.25">
      <c r="A4" s="8" t="s">
        <v>31</v>
      </c>
      <c r="C4" s="39">
        <f>Loan!C4</f>
        <v>0</v>
      </c>
      <c r="D4" s="37"/>
      <c r="E4" s="38"/>
      <c r="F4" s="38"/>
      <c r="G4" s="7">
        <f>YEAR(DATE(YEAR(C5)+66,12,31)) - YEAR(C8)</f>
        <v>19</v>
      </c>
    </row>
    <row r="5" spans="1:13" ht="15" x14ac:dyDescent="0.25">
      <c r="A5" s="8" t="s">
        <v>20</v>
      </c>
      <c r="C5" s="10">
        <v>28303</v>
      </c>
      <c r="E5" s="11" t="str">
        <f>IF(C5&gt;0,_xlfn.TEXTJOIN("",TRUE,"Retire on year ",TEXT(YEAR(C5)+65,"0")),"")</f>
        <v>Retire on year 2042</v>
      </c>
      <c r="F5" s="49" t="s">
        <v>32</v>
      </c>
      <c r="G5" s="7">
        <f>(12*(YEAR(DATE(YEAR(C5)+66,12,31))-YEAR(C8)))</f>
        <v>228</v>
      </c>
      <c r="J5" s="42">
        <f>IF(C6="House",IF((12*(YEAR(DATE(YEAR(C5)+66,12,31))-YEAR(C8)))-MONTH(C8)+1&gt;240,"240",(12*(YEAR(DATE(YEAR(C5)+66,12,31))-YEAR(C8)))-MONTH(C8)+1),IF((12*(YEAR(DATE(YEAR(C5)+66,12,31))-YEAR(C8)))-MONTH(C8)+1&gt;96,"96",(12*(YEAR(DATE(YEAR(C5)+66,12,31))-YEAR(C8)))-MONTH(C8)+1))</f>
        <v>228</v>
      </c>
    </row>
    <row r="6" spans="1:13" ht="15" x14ac:dyDescent="0.25">
      <c r="A6" s="8" t="s">
        <v>21</v>
      </c>
      <c r="C6" s="12" t="str">
        <f>Loan!C6</f>
        <v>House</v>
      </c>
      <c r="F6" s="8" t="s">
        <v>11</v>
      </c>
      <c r="G6" s="7">
        <f>MONTH(C5)</f>
        <v>6</v>
      </c>
      <c r="J6" s="13">
        <v>0.03</v>
      </c>
    </row>
    <row r="7" spans="1:13" ht="15" x14ac:dyDescent="0.25">
      <c r="A7" s="8" t="s">
        <v>8</v>
      </c>
      <c r="C7" s="14">
        <f>Loan!C7</f>
        <v>0</v>
      </c>
      <c r="E7" s="15" t="str">
        <f>IF(C6="Car",IF(C7&gt;50000,"Max only RM50,000",""),IF(C7&gt;100000,"Max only RM100,000",""))</f>
        <v/>
      </c>
      <c r="F7" s="8" t="s">
        <v>7</v>
      </c>
      <c r="J7" s="16">
        <f>SUM(J22:J1100)</f>
        <v>0</v>
      </c>
    </row>
    <row r="8" spans="1:13" ht="15" x14ac:dyDescent="0.25">
      <c r="A8" s="8" t="s">
        <v>12</v>
      </c>
      <c r="C8" s="17">
        <f>Loan!C8</f>
        <v>45292</v>
      </c>
      <c r="E8" s="46"/>
      <c r="F8" s="8" t="s">
        <v>33</v>
      </c>
      <c r="J8" s="18" t="b">
        <f>IF(C7&gt;0,IF(C6="Car",IF(MONTH(DATE(YEAR(C5)+65,12,31)) - MONTH(C5) + (12*(YEAR(DATE(YEAR(C5)+66,12,31))-YEAR(C8)))&lt;96, ROUND((C7*1.13)/(MONTH(DATE(YEAR(C5)+65,12,31)) - MONTH(C5) + (12*(YEAR(DATE(YEAR(C5)+66,12,31))-YEAR(C8)))),2),ROUND((C7*1.13)/96,2)),IF(MONTH(DATE(YEAR(C5)+65,12,31)) - MONTH(C5) + (12*(YEAR(DATE(YEAR(C5)+66,12,31))-YEAR(C8)))&lt;240, ROUND((C7*1.3332)/(MONTH(DATE(YEAR(C5)+65,12,31)) - MONTH(C5) + (12*(YEAR(DATE(YEAR(C5)+66,12,31))-YEAR(C8)))),2),ROUND((C7*1.3332)/240,2))))</f>
        <v>0</v>
      </c>
    </row>
    <row r="9" spans="1:13" ht="15" x14ac:dyDescent="0.25">
      <c r="A9" s="8" t="s">
        <v>13</v>
      </c>
      <c r="C9" s="17">
        <f>C8</f>
        <v>45292</v>
      </c>
      <c r="E9" s="47"/>
    </row>
    <row r="10" spans="1:13" ht="15" x14ac:dyDescent="0.25">
      <c r="A10" s="8" t="s">
        <v>5</v>
      </c>
      <c r="C10" s="14">
        <f>Loan!C9</f>
        <v>0</v>
      </c>
      <c r="E10" s="15" t="str">
        <f>IF(C10&lt;J22,_xlfn.TEXTJOIN("",TRUE,"Error! Min = ",TEXT(J22+10,"0.00")),"")</f>
        <v/>
      </c>
      <c r="F10" s="8" t="s">
        <v>46</v>
      </c>
      <c r="J10" s="19">
        <f>COUNTIF(F22:F1100,"&gt;0")</f>
        <v>0</v>
      </c>
      <c r="K10" s="15" t="str">
        <f>IF(C6="Car",IF(J10&gt;96,IF(J10&gt;J5,_xlfn.TEXTJOIN(,TRUE,"Max = ",TEXT(J5,"0")),"Max = 96"),IF(MONTH(DATE(YEAR(C5)+65,12,31))-MONTH(C5)+(12*(YEAR(DATE(YEAR(C5)+66,12,31))-YEAR(C8)))&lt;96,IF(J10&gt;MONTH(DATE(YEAR(C5)+65,12,31))-MONTH(C5)+(12*(YEAR(DATE(YEAR(C5)+66,12,31))-YEAR(C8))),_xlfn.TEXTJOIN(,TRUE,"Max = ",TEXT(MONTH(DATE(YEAR(C5)+65,12,31))-MONTH(C5)+(12*(YEAR(DATE(YEAR(C5)+66,12,31))-YEAR(C8))),"0")),""),"")),IF(J10&gt;240,IF(J5&gt;240,"Max = 240",_xlfn.TEXTJOIN(,TRUE,"Max = ",TEXT(J5,"0"))),IF(MONTH(DATE(YEAR(C5)+65,12,31))-MONTH(C5)+(12*(YEAR(DATE(YEAR(C5)+66,12,31))-YEAR(C8)))&lt;240,IF(J10&gt;MONTH(DATE(YEAR(C5)+65,12,31))-MONTH(C5)+(12*(YEAR(DATE(YEAR(C5)+66,12,31))-YEAR(C8))),_xlfn.TEXTJOIN(,TRUE,"Max = ",TEXT(MONTH(DATE(YEAR(C5)+65,12,31))-MONTH(C5)+(12*(YEAR(DATE(YEAR(C5)+66,12,31))-YEAR(C8))),"0"),""),""),"")))</f>
        <v/>
      </c>
      <c r="L10" s="20"/>
      <c r="M10" s="21"/>
    </row>
    <row r="11" spans="1:13" ht="15" x14ac:dyDescent="0.25">
      <c r="A11" s="8" t="s">
        <v>9</v>
      </c>
      <c r="C11" s="22" t="s">
        <v>0</v>
      </c>
      <c r="K11" s="15"/>
      <c r="L11" s="20"/>
    </row>
    <row r="12" spans="1:13" ht="15" x14ac:dyDescent="0.25">
      <c r="A12" s="8" t="s">
        <v>24</v>
      </c>
      <c r="C12" s="22" t="str">
        <f>Loan!C10</f>
        <v>Yes</v>
      </c>
      <c r="F12" s="8" t="s">
        <v>28</v>
      </c>
      <c r="J12" s="23">
        <f>SUM(F22:F1100)</f>
        <v>0</v>
      </c>
    </row>
    <row r="13" spans="1:13" ht="15" x14ac:dyDescent="0.25">
      <c r="A13" s="8" t="s">
        <v>18</v>
      </c>
      <c r="C13" s="19">
        <f>IF(C12="Yes",13,12)</f>
        <v>13</v>
      </c>
      <c r="F13" s="8" t="s">
        <v>36</v>
      </c>
      <c r="J13" s="52" t="str">
        <f ca="1">IFERROR(INDIRECT("B"&amp;(20 + MATCH(0, C21:C1106, 0)-1)), "ERROR")</f>
        <v>Month</v>
      </c>
    </row>
    <row r="19" spans="1:11" ht="16.5" x14ac:dyDescent="0.2">
      <c r="A19" s="24" t="s">
        <v>6</v>
      </c>
      <c r="B19" s="25"/>
      <c r="F19" s="36"/>
      <c r="H19" s="26" t="s">
        <v>3</v>
      </c>
      <c r="I19" s="26" t="s">
        <v>4</v>
      </c>
    </row>
    <row r="20" spans="1:11" ht="46.5" customHeight="1" x14ac:dyDescent="0.25">
      <c r="A20" s="40" t="s">
        <v>45</v>
      </c>
      <c r="B20" s="1" t="s">
        <v>0</v>
      </c>
      <c r="C20" s="1" t="s">
        <v>29</v>
      </c>
      <c r="D20" s="1" t="s">
        <v>14</v>
      </c>
      <c r="E20" s="1" t="s">
        <v>5</v>
      </c>
      <c r="F20" s="1" t="s">
        <v>1</v>
      </c>
      <c r="G20" s="1" t="s">
        <v>15</v>
      </c>
      <c r="H20" s="1" t="s">
        <v>16</v>
      </c>
      <c r="I20" s="1" t="s">
        <v>16</v>
      </c>
      <c r="J20" s="1" t="s">
        <v>2</v>
      </c>
      <c r="K20" s="6" t="s">
        <v>17</v>
      </c>
    </row>
    <row r="21" spans="1:11" ht="20.25" customHeight="1" x14ac:dyDescent="0.2">
      <c r="A21" s="27"/>
      <c r="C21" s="2">
        <f>C7</f>
        <v>0</v>
      </c>
      <c r="D21" s="2">
        <f>C10</f>
        <v>0</v>
      </c>
      <c r="E21" s="2">
        <f>C10</f>
        <v>0</v>
      </c>
      <c r="F21" s="1"/>
      <c r="G21" s="4">
        <f>J6</f>
        <v>0.03</v>
      </c>
      <c r="H21" s="1">
        <v>0</v>
      </c>
      <c r="I21" s="1"/>
      <c r="J21" s="19"/>
      <c r="K21" s="16"/>
    </row>
    <row r="22" spans="1:11" x14ac:dyDescent="0.2">
      <c r="A22" s="28">
        <f>IF(C$8&gt;0,IF(C$13=12,A21+1,IF(MONTH(B22)=11,_xlfn.TEXTJOIN(",",,TEXT(A21+1,"0"),TEXT(A21+2,"0")),IF(MONTH(B22)=12,A20+3,A21+1))))</f>
        <v>1</v>
      </c>
      <c r="B22" s="30">
        <f>C9</f>
        <v>45292</v>
      </c>
      <c r="C22" s="16">
        <f>C7</f>
        <v>0</v>
      </c>
      <c r="D22" s="16">
        <f>IF(C$13=13,IF(MONTH(B22)&lt;&gt;11,IF(B22&gt;=C$10,D$21*1,0),IF(B22&gt;=C$9,D$21*2,0)),IF(B22&gt;=C$10,D$21*1,0))</f>
        <v>0</v>
      </c>
      <c r="E22" s="16">
        <f>IF(D22&gt;C22+K22,C22+K22,D22)</f>
        <v>0</v>
      </c>
      <c r="F22" s="16">
        <f>IF(IF(E22&gt;0,IF(E22-K22&lt;&gt;E22,E22-K22,0),0)&lt;0,0,IF(E22&gt;0,IF(E22-K22&lt;&gt;E22,E22-K22,0),0))</f>
        <v>0</v>
      </c>
      <c r="G22" s="29">
        <f t="shared" ref="G22:G53" si="0">G$21</f>
        <v>0.03</v>
      </c>
      <c r="H22" s="3">
        <f t="shared" ref="H22:H85" si="1">IF(ROUND((C22*G22)*30/365,2) &gt; 0, ROUND((C22*G22)*30/365,2),0)</f>
        <v>0</v>
      </c>
      <c r="I22" s="3">
        <f>IF(ROUND((C22*G22)*1/12,2)&gt;0,ROUND((C22*G22)*1/12,2),0)</f>
        <v>0</v>
      </c>
      <c r="J22" s="18">
        <f t="shared" ref="J22:J53" si="2">IF(C$11="Day", H22,I22)</f>
        <v>0</v>
      </c>
      <c r="K22" s="16">
        <f t="shared" ref="K22:K24" si="3">IF(E21=0,K21+J22,J22)</f>
        <v>0</v>
      </c>
    </row>
    <row r="23" spans="1:11" x14ac:dyDescent="0.2">
      <c r="A23" s="28">
        <f>A22+1</f>
        <v>2</v>
      </c>
      <c r="B23" s="30">
        <f>IF(C8&gt;0,EDATE(C8,1),"")</f>
        <v>45323</v>
      </c>
      <c r="C23" s="16">
        <f>IF(C22-F22&gt;0,IF(F22=0,C22+J22,C22-F22),0)</f>
        <v>0</v>
      </c>
      <c r="D23" s="16">
        <f t="shared" ref="D23:D86" si="4">IF(C$13=13,IF(MONTH(B23)&lt;&gt;11,IF(B23&gt;=C$10,D$21*1,0),IF(B23&gt;=C$9,D$21*2,0)),IF(B23&gt;=C$10,D$21*1,0))</f>
        <v>0</v>
      </c>
      <c r="E23" s="16">
        <f t="shared" ref="E23:E85" si="5">IF(D23&gt;C23+K23,C23+K23,D23)</f>
        <v>0</v>
      </c>
      <c r="F23" s="16">
        <f t="shared" ref="F23:F86" si="6">IF(IF(E23&gt;0,IF(E23-K23&lt;&gt;E23,E23-K23,0),0)&lt;0,0,IF(E23&gt;0,IF(E23-K23&lt;&gt;E23,E23-K23,0),0))</f>
        <v>0</v>
      </c>
      <c r="G23" s="29">
        <f t="shared" si="0"/>
        <v>0.03</v>
      </c>
      <c r="H23" s="3">
        <f t="shared" si="1"/>
        <v>0</v>
      </c>
      <c r="I23" s="3">
        <f t="shared" ref="I23:I86" si="7">IF(ROUND((C23*G23)*1/12,2)&gt;0,ROUND((C23*G23)*1/12,2),0)</f>
        <v>0</v>
      </c>
      <c r="J23" s="18">
        <f t="shared" si="2"/>
        <v>0</v>
      </c>
      <c r="K23" s="16">
        <f t="shared" si="3"/>
        <v>0</v>
      </c>
    </row>
    <row r="24" spans="1:11" x14ac:dyDescent="0.2">
      <c r="A24" s="28">
        <f t="shared" ref="A24:A87" si="8">A23+1</f>
        <v>3</v>
      </c>
      <c r="B24" s="30">
        <f>IF(C$8&gt;0,EDATE(B23,1),"")</f>
        <v>45352</v>
      </c>
      <c r="C24" s="16">
        <f t="shared" ref="C24:C87" si="9">IF(C23-F23&gt;0,IF(F23=0,C23+J23,C23-F23),0)</f>
        <v>0</v>
      </c>
      <c r="D24" s="16">
        <f t="shared" si="4"/>
        <v>0</v>
      </c>
      <c r="E24" s="16">
        <f t="shared" si="5"/>
        <v>0</v>
      </c>
      <c r="F24" s="16">
        <f t="shared" si="6"/>
        <v>0</v>
      </c>
      <c r="G24" s="29">
        <f t="shared" si="0"/>
        <v>0.03</v>
      </c>
      <c r="H24" s="3">
        <f t="shared" si="1"/>
        <v>0</v>
      </c>
      <c r="I24" s="3">
        <f t="shared" si="7"/>
        <v>0</v>
      </c>
      <c r="J24" s="18">
        <f t="shared" si="2"/>
        <v>0</v>
      </c>
      <c r="K24" s="16">
        <f t="shared" si="3"/>
        <v>0</v>
      </c>
    </row>
    <row r="25" spans="1:11" x14ac:dyDescent="0.2">
      <c r="A25" s="28">
        <f t="shared" si="8"/>
        <v>4</v>
      </c>
      <c r="B25" s="30">
        <f t="shared" ref="B25:B88" si="10">IF(C$8&gt;0,EDATE(B24,1),"")</f>
        <v>45383</v>
      </c>
      <c r="C25" s="16">
        <f t="shared" si="9"/>
        <v>0</v>
      </c>
      <c r="D25" s="16">
        <f t="shared" si="4"/>
        <v>0</v>
      </c>
      <c r="E25" s="16">
        <f t="shared" si="5"/>
        <v>0</v>
      </c>
      <c r="F25" s="16">
        <f t="shared" si="6"/>
        <v>0</v>
      </c>
      <c r="G25" s="29">
        <f t="shared" si="0"/>
        <v>0.03</v>
      </c>
      <c r="H25" s="3">
        <f t="shared" si="1"/>
        <v>0</v>
      </c>
      <c r="I25" s="3">
        <f t="shared" si="7"/>
        <v>0</v>
      </c>
      <c r="J25" s="18">
        <f t="shared" si="2"/>
        <v>0</v>
      </c>
      <c r="K25" s="16">
        <f>IF(E24=0,K24+J25,J25)</f>
        <v>0</v>
      </c>
    </row>
    <row r="26" spans="1:11" x14ac:dyDescent="0.2">
      <c r="A26" s="28">
        <f t="shared" si="8"/>
        <v>5</v>
      </c>
      <c r="B26" s="30">
        <f t="shared" si="10"/>
        <v>45413</v>
      </c>
      <c r="C26" s="16">
        <f t="shared" si="9"/>
        <v>0</v>
      </c>
      <c r="D26" s="16">
        <f t="shared" si="4"/>
        <v>0</v>
      </c>
      <c r="E26" s="16">
        <f t="shared" si="5"/>
        <v>0</v>
      </c>
      <c r="F26" s="16">
        <f t="shared" si="6"/>
        <v>0</v>
      </c>
      <c r="G26" s="29">
        <f t="shared" si="0"/>
        <v>0.03</v>
      </c>
      <c r="H26" s="3">
        <f t="shared" si="1"/>
        <v>0</v>
      </c>
      <c r="I26" s="3">
        <f t="shared" si="7"/>
        <v>0</v>
      </c>
      <c r="J26" s="18">
        <f t="shared" si="2"/>
        <v>0</v>
      </c>
      <c r="K26" s="16">
        <f t="shared" ref="K26:K89" si="11">IF(E25=0,K25+J26,J26)</f>
        <v>0</v>
      </c>
    </row>
    <row r="27" spans="1:11" x14ac:dyDescent="0.2">
      <c r="A27" s="28">
        <f t="shared" si="8"/>
        <v>6</v>
      </c>
      <c r="B27" s="30">
        <f t="shared" si="10"/>
        <v>45444</v>
      </c>
      <c r="C27" s="16">
        <f t="shared" si="9"/>
        <v>0</v>
      </c>
      <c r="D27" s="16">
        <f t="shared" si="4"/>
        <v>0</v>
      </c>
      <c r="E27" s="16">
        <f t="shared" si="5"/>
        <v>0</v>
      </c>
      <c r="F27" s="16">
        <f t="shared" si="6"/>
        <v>0</v>
      </c>
      <c r="G27" s="29">
        <f t="shared" si="0"/>
        <v>0.03</v>
      </c>
      <c r="H27" s="3">
        <f t="shared" si="1"/>
        <v>0</v>
      </c>
      <c r="I27" s="3">
        <f t="shared" si="7"/>
        <v>0</v>
      </c>
      <c r="J27" s="18">
        <f t="shared" si="2"/>
        <v>0</v>
      </c>
      <c r="K27" s="16">
        <f t="shared" si="11"/>
        <v>0</v>
      </c>
    </row>
    <row r="28" spans="1:11" x14ac:dyDescent="0.2">
      <c r="A28" s="28">
        <f t="shared" si="8"/>
        <v>7</v>
      </c>
      <c r="B28" s="30">
        <f t="shared" si="10"/>
        <v>45474</v>
      </c>
      <c r="C28" s="16">
        <f t="shared" si="9"/>
        <v>0</v>
      </c>
      <c r="D28" s="16">
        <f t="shared" si="4"/>
        <v>0</v>
      </c>
      <c r="E28" s="16">
        <f t="shared" si="5"/>
        <v>0</v>
      </c>
      <c r="F28" s="16">
        <f t="shared" si="6"/>
        <v>0</v>
      </c>
      <c r="G28" s="29">
        <f t="shared" si="0"/>
        <v>0.03</v>
      </c>
      <c r="H28" s="3">
        <f t="shared" si="1"/>
        <v>0</v>
      </c>
      <c r="I28" s="3">
        <f t="shared" si="7"/>
        <v>0</v>
      </c>
      <c r="J28" s="18">
        <f t="shared" si="2"/>
        <v>0</v>
      </c>
      <c r="K28" s="16">
        <f t="shared" si="11"/>
        <v>0</v>
      </c>
    </row>
    <row r="29" spans="1:11" x14ac:dyDescent="0.2">
      <c r="A29" s="28">
        <f t="shared" si="8"/>
        <v>8</v>
      </c>
      <c r="B29" s="30">
        <f t="shared" si="10"/>
        <v>45505</v>
      </c>
      <c r="C29" s="16">
        <f t="shared" si="9"/>
        <v>0</v>
      </c>
      <c r="D29" s="16">
        <f t="shared" si="4"/>
        <v>0</v>
      </c>
      <c r="E29" s="16">
        <f>IF(D29&gt;C29+K29,C29+K29,D29)</f>
        <v>0</v>
      </c>
      <c r="F29" s="16">
        <f t="shared" si="6"/>
        <v>0</v>
      </c>
      <c r="G29" s="29">
        <f t="shared" si="0"/>
        <v>0.03</v>
      </c>
      <c r="H29" s="3">
        <f t="shared" si="1"/>
        <v>0</v>
      </c>
      <c r="I29" s="3">
        <f t="shared" si="7"/>
        <v>0</v>
      </c>
      <c r="J29" s="18">
        <f t="shared" si="2"/>
        <v>0</v>
      </c>
      <c r="K29" s="16">
        <f t="shared" si="11"/>
        <v>0</v>
      </c>
    </row>
    <row r="30" spans="1:11" x14ac:dyDescent="0.2">
      <c r="A30" s="28">
        <f t="shared" si="8"/>
        <v>9</v>
      </c>
      <c r="B30" s="30">
        <f t="shared" si="10"/>
        <v>45536</v>
      </c>
      <c r="C30" s="16">
        <f t="shared" si="9"/>
        <v>0</v>
      </c>
      <c r="D30" s="16">
        <f t="shared" si="4"/>
        <v>0</v>
      </c>
      <c r="E30" s="16">
        <f t="shared" si="5"/>
        <v>0</v>
      </c>
      <c r="F30" s="16">
        <f t="shared" si="6"/>
        <v>0</v>
      </c>
      <c r="G30" s="29">
        <f t="shared" si="0"/>
        <v>0.03</v>
      </c>
      <c r="H30" s="3">
        <f t="shared" si="1"/>
        <v>0</v>
      </c>
      <c r="I30" s="3">
        <f t="shared" si="7"/>
        <v>0</v>
      </c>
      <c r="J30" s="18">
        <f t="shared" si="2"/>
        <v>0</v>
      </c>
      <c r="K30" s="16">
        <f t="shared" si="11"/>
        <v>0</v>
      </c>
    </row>
    <row r="31" spans="1:11" x14ac:dyDescent="0.2">
      <c r="A31" s="28">
        <f t="shared" si="8"/>
        <v>10</v>
      </c>
      <c r="B31" s="30">
        <f t="shared" si="10"/>
        <v>45566</v>
      </c>
      <c r="C31" s="16">
        <f t="shared" si="9"/>
        <v>0</v>
      </c>
      <c r="D31" s="16">
        <f t="shared" si="4"/>
        <v>0</v>
      </c>
      <c r="E31" s="16">
        <f t="shared" si="5"/>
        <v>0</v>
      </c>
      <c r="F31" s="16">
        <f t="shared" si="6"/>
        <v>0</v>
      </c>
      <c r="G31" s="29">
        <f t="shared" si="0"/>
        <v>0.03</v>
      </c>
      <c r="H31" s="3">
        <f t="shared" si="1"/>
        <v>0</v>
      </c>
      <c r="I31" s="3">
        <f t="shared" si="7"/>
        <v>0</v>
      </c>
      <c r="J31" s="18">
        <f t="shared" si="2"/>
        <v>0</v>
      </c>
      <c r="K31" s="16">
        <f t="shared" si="11"/>
        <v>0</v>
      </c>
    </row>
    <row r="32" spans="1:11" x14ac:dyDescent="0.2">
      <c r="A32" s="28">
        <f t="shared" si="8"/>
        <v>11</v>
      </c>
      <c r="B32" s="30">
        <f t="shared" si="10"/>
        <v>45597</v>
      </c>
      <c r="C32" s="16">
        <f t="shared" si="9"/>
        <v>0</v>
      </c>
      <c r="D32" s="16">
        <f t="shared" si="4"/>
        <v>0</v>
      </c>
      <c r="E32" s="16">
        <f t="shared" si="5"/>
        <v>0</v>
      </c>
      <c r="F32" s="16">
        <f t="shared" si="6"/>
        <v>0</v>
      </c>
      <c r="G32" s="29">
        <f t="shared" si="0"/>
        <v>0.03</v>
      </c>
      <c r="H32" s="3">
        <f t="shared" si="1"/>
        <v>0</v>
      </c>
      <c r="I32" s="3">
        <f t="shared" si="7"/>
        <v>0</v>
      </c>
      <c r="J32" s="18">
        <f t="shared" si="2"/>
        <v>0</v>
      </c>
      <c r="K32" s="16">
        <f t="shared" si="11"/>
        <v>0</v>
      </c>
    </row>
    <row r="33" spans="1:11" x14ac:dyDescent="0.2">
      <c r="A33" s="28">
        <f t="shared" si="8"/>
        <v>12</v>
      </c>
      <c r="B33" s="30">
        <f t="shared" si="10"/>
        <v>45627</v>
      </c>
      <c r="C33" s="16">
        <f t="shared" si="9"/>
        <v>0</v>
      </c>
      <c r="D33" s="16">
        <f t="shared" si="4"/>
        <v>0</v>
      </c>
      <c r="E33" s="16">
        <f t="shared" si="5"/>
        <v>0</v>
      </c>
      <c r="F33" s="16">
        <f t="shared" si="6"/>
        <v>0</v>
      </c>
      <c r="G33" s="29">
        <f t="shared" si="0"/>
        <v>0.03</v>
      </c>
      <c r="H33" s="3">
        <f t="shared" si="1"/>
        <v>0</v>
      </c>
      <c r="I33" s="3">
        <f t="shared" si="7"/>
        <v>0</v>
      </c>
      <c r="J33" s="18">
        <f t="shared" si="2"/>
        <v>0</v>
      </c>
      <c r="K33" s="16">
        <f t="shared" si="11"/>
        <v>0</v>
      </c>
    </row>
    <row r="34" spans="1:11" x14ac:dyDescent="0.2">
      <c r="A34" s="28">
        <f t="shared" si="8"/>
        <v>13</v>
      </c>
      <c r="B34" s="30">
        <f t="shared" si="10"/>
        <v>45658</v>
      </c>
      <c r="C34" s="16">
        <f t="shared" si="9"/>
        <v>0</v>
      </c>
      <c r="D34" s="16">
        <f t="shared" si="4"/>
        <v>0</v>
      </c>
      <c r="E34" s="16">
        <f t="shared" si="5"/>
        <v>0</v>
      </c>
      <c r="F34" s="16">
        <f>IF(IF(E34&gt;0,IF(E34-K34&lt;&gt;E34,E34-K34,E34),0)&lt;0,0,IF(E34&gt;0,IF(E34-K34&lt;&gt;E34,E34-K34,E34),0))</f>
        <v>0</v>
      </c>
      <c r="G34" s="29">
        <f t="shared" si="0"/>
        <v>0.03</v>
      </c>
      <c r="H34" s="3">
        <f t="shared" si="1"/>
        <v>0</v>
      </c>
      <c r="I34" s="3">
        <f t="shared" si="7"/>
        <v>0</v>
      </c>
      <c r="J34" s="18">
        <f t="shared" si="2"/>
        <v>0</v>
      </c>
      <c r="K34" s="16">
        <f t="shared" si="11"/>
        <v>0</v>
      </c>
    </row>
    <row r="35" spans="1:11" x14ac:dyDescent="0.2">
      <c r="A35" s="28">
        <f t="shared" si="8"/>
        <v>14</v>
      </c>
      <c r="B35" s="30">
        <f t="shared" si="10"/>
        <v>45689</v>
      </c>
      <c r="C35" s="16">
        <f t="shared" si="9"/>
        <v>0</v>
      </c>
      <c r="D35" s="16">
        <f t="shared" si="4"/>
        <v>0</v>
      </c>
      <c r="E35" s="16">
        <f t="shared" si="5"/>
        <v>0</v>
      </c>
      <c r="F35" s="16">
        <f t="shared" si="6"/>
        <v>0</v>
      </c>
      <c r="G35" s="29">
        <f t="shared" si="0"/>
        <v>0.03</v>
      </c>
      <c r="H35" s="3">
        <f t="shared" si="1"/>
        <v>0</v>
      </c>
      <c r="I35" s="3">
        <f t="shared" si="7"/>
        <v>0</v>
      </c>
      <c r="J35" s="18">
        <f t="shared" si="2"/>
        <v>0</v>
      </c>
      <c r="K35" s="16">
        <f t="shared" si="11"/>
        <v>0</v>
      </c>
    </row>
    <row r="36" spans="1:11" x14ac:dyDescent="0.2">
      <c r="A36" s="28">
        <f t="shared" si="8"/>
        <v>15</v>
      </c>
      <c r="B36" s="30">
        <f t="shared" si="10"/>
        <v>45717</v>
      </c>
      <c r="C36" s="16">
        <f t="shared" si="9"/>
        <v>0</v>
      </c>
      <c r="D36" s="16">
        <f t="shared" si="4"/>
        <v>0</v>
      </c>
      <c r="E36" s="16">
        <f t="shared" si="5"/>
        <v>0</v>
      </c>
      <c r="F36" s="16">
        <f t="shared" si="6"/>
        <v>0</v>
      </c>
      <c r="G36" s="29">
        <f t="shared" si="0"/>
        <v>0.03</v>
      </c>
      <c r="H36" s="3">
        <f t="shared" si="1"/>
        <v>0</v>
      </c>
      <c r="I36" s="3">
        <f t="shared" si="7"/>
        <v>0</v>
      </c>
      <c r="J36" s="18">
        <f t="shared" si="2"/>
        <v>0</v>
      </c>
      <c r="K36" s="16">
        <f t="shared" si="11"/>
        <v>0</v>
      </c>
    </row>
    <row r="37" spans="1:11" x14ac:dyDescent="0.2">
      <c r="A37" s="28">
        <f t="shared" si="8"/>
        <v>16</v>
      </c>
      <c r="B37" s="30">
        <f t="shared" si="10"/>
        <v>45748</v>
      </c>
      <c r="C37" s="16">
        <f t="shared" si="9"/>
        <v>0</v>
      </c>
      <c r="D37" s="16">
        <f t="shared" si="4"/>
        <v>0</v>
      </c>
      <c r="E37" s="16">
        <f t="shared" si="5"/>
        <v>0</v>
      </c>
      <c r="F37" s="16">
        <f t="shared" si="6"/>
        <v>0</v>
      </c>
      <c r="G37" s="29">
        <f t="shared" si="0"/>
        <v>0.03</v>
      </c>
      <c r="H37" s="3">
        <f t="shared" si="1"/>
        <v>0</v>
      </c>
      <c r="I37" s="3">
        <f t="shared" si="7"/>
        <v>0</v>
      </c>
      <c r="J37" s="18">
        <f t="shared" si="2"/>
        <v>0</v>
      </c>
      <c r="K37" s="16">
        <f t="shared" si="11"/>
        <v>0</v>
      </c>
    </row>
    <row r="38" spans="1:11" x14ac:dyDescent="0.2">
      <c r="A38" s="28">
        <f t="shared" si="8"/>
        <v>17</v>
      </c>
      <c r="B38" s="30">
        <f t="shared" si="10"/>
        <v>45778</v>
      </c>
      <c r="C38" s="16">
        <f t="shared" si="9"/>
        <v>0</v>
      </c>
      <c r="D38" s="16">
        <f t="shared" si="4"/>
        <v>0</v>
      </c>
      <c r="E38" s="16">
        <f t="shared" si="5"/>
        <v>0</v>
      </c>
      <c r="F38" s="16">
        <f t="shared" si="6"/>
        <v>0</v>
      </c>
      <c r="G38" s="29">
        <f t="shared" si="0"/>
        <v>0.03</v>
      </c>
      <c r="H38" s="3">
        <f t="shared" si="1"/>
        <v>0</v>
      </c>
      <c r="I38" s="3">
        <f t="shared" si="7"/>
        <v>0</v>
      </c>
      <c r="J38" s="18">
        <f t="shared" si="2"/>
        <v>0</v>
      </c>
      <c r="K38" s="16">
        <f t="shared" si="11"/>
        <v>0</v>
      </c>
    </row>
    <row r="39" spans="1:11" x14ac:dyDescent="0.2">
      <c r="A39" s="28">
        <f t="shared" si="8"/>
        <v>18</v>
      </c>
      <c r="B39" s="30">
        <f t="shared" si="10"/>
        <v>45809</v>
      </c>
      <c r="C39" s="16">
        <f t="shared" si="9"/>
        <v>0</v>
      </c>
      <c r="D39" s="16">
        <f t="shared" si="4"/>
        <v>0</v>
      </c>
      <c r="E39" s="16">
        <f t="shared" si="5"/>
        <v>0</v>
      </c>
      <c r="F39" s="16">
        <f t="shared" si="6"/>
        <v>0</v>
      </c>
      <c r="G39" s="29">
        <f t="shared" si="0"/>
        <v>0.03</v>
      </c>
      <c r="H39" s="3">
        <f t="shared" si="1"/>
        <v>0</v>
      </c>
      <c r="I39" s="3">
        <f t="shared" si="7"/>
        <v>0</v>
      </c>
      <c r="J39" s="18">
        <f t="shared" si="2"/>
        <v>0</v>
      </c>
      <c r="K39" s="16">
        <f t="shared" si="11"/>
        <v>0</v>
      </c>
    </row>
    <row r="40" spans="1:11" x14ac:dyDescent="0.2">
      <c r="A40" s="28">
        <f t="shared" si="8"/>
        <v>19</v>
      </c>
      <c r="B40" s="30">
        <f t="shared" si="10"/>
        <v>45839</v>
      </c>
      <c r="C40" s="16">
        <f t="shared" si="9"/>
        <v>0</v>
      </c>
      <c r="D40" s="16">
        <f t="shared" si="4"/>
        <v>0</v>
      </c>
      <c r="E40" s="16">
        <f t="shared" si="5"/>
        <v>0</v>
      </c>
      <c r="F40" s="16">
        <f t="shared" si="6"/>
        <v>0</v>
      </c>
      <c r="G40" s="29">
        <f t="shared" si="0"/>
        <v>0.03</v>
      </c>
      <c r="H40" s="3">
        <f t="shared" si="1"/>
        <v>0</v>
      </c>
      <c r="I40" s="3">
        <f t="shared" si="7"/>
        <v>0</v>
      </c>
      <c r="J40" s="18">
        <f t="shared" si="2"/>
        <v>0</v>
      </c>
      <c r="K40" s="16">
        <f t="shared" si="11"/>
        <v>0</v>
      </c>
    </row>
    <row r="41" spans="1:11" x14ac:dyDescent="0.2">
      <c r="A41" s="28">
        <f t="shared" si="8"/>
        <v>20</v>
      </c>
      <c r="B41" s="30">
        <f t="shared" si="10"/>
        <v>45870</v>
      </c>
      <c r="C41" s="16">
        <f t="shared" si="9"/>
        <v>0</v>
      </c>
      <c r="D41" s="16">
        <f t="shared" si="4"/>
        <v>0</v>
      </c>
      <c r="E41" s="16">
        <f t="shared" si="5"/>
        <v>0</v>
      </c>
      <c r="F41" s="16">
        <f t="shared" si="6"/>
        <v>0</v>
      </c>
      <c r="G41" s="29">
        <f t="shared" si="0"/>
        <v>0.03</v>
      </c>
      <c r="H41" s="3">
        <f t="shared" si="1"/>
        <v>0</v>
      </c>
      <c r="I41" s="3">
        <f t="shared" si="7"/>
        <v>0</v>
      </c>
      <c r="J41" s="18">
        <f t="shared" si="2"/>
        <v>0</v>
      </c>
      <c r="K41" s="16">
        <f t="shared" si="11"/>
        <v>0</v>
      </c>
    </row>
    <row r="42" spans="1:11" x14ac:dyDescent="0.2">
      <c r="A42" s="28">
        <f t="shared" si="8"/>
        <v>21</v>
      </c>
      <c r="B42" s="30">
        <f t="shared" si="10"/>
        <v>45901</v>
      </c>
      <c r="C42" s="16">
        <f t="shared" si="9"/>
        <v>0</v>
      </c>
      <c r="D42" s="16">
        <f t="shared" si="4"/>
        <v>0</v>
      </c>
      <c r="E42" s="16">
        <f t="shared" si="5"/>
        <v>0</v>
      </c>
      <c r="F42" s="16">
        <f t="shared" si="6"/>
        <v>0</v>
      </c>
      <c r="G42" s="29">
        <f t="shared" si="0"/>
        <v>0.03</v>
      </c>
      <c r="H42" s="3">
        <f t="shared" si="1"/>
        <v>0</v>
      </c>
      <c r="I42" s="3">
        <f t="shared" si="7"/>
        <v>0</v>
      </c>
      <c r="J42" s="18">
        <f t="shared" si="2"/>
        <v>0</v>
      </c>
      <c r="K42" s="16">
        <f t="shared" si="11"/>
        <v>0</v>
      </c>
    </row>
    <row r="43" spans="1:11" x14ac:dyDescent="0.2">
      <c r="A43" s="28">
        <f t="shared" si="8"/>
        <v>22</v>
      </c>
      <c r="B43" s="30">
        <f t="shared" si="10"/>
        <v>45931</v>
      </c>
      <c r="C43" s="16">
        <f t="shared" si="9"/>
        <v>0</v>
      </c>
      <c r="D43" s="16">
        <f t="shared" si="4"/>
        <v>0</v>
      </c>
      <c r="E43" s="16">
        <f t="shared" si="5"/>
        <v>0</v>
      </c>
      <c r="F43" s="16">
        <f t="shared" si="6"/>
        <v>0</v>
      </c>
      <c r="G43" s="29">
        <f t="shared" si="0"/>
        <v>0.03</v>
      </c>
      <c r="H43" s="3">
        <f t="shared" si="1"/>
        <v>0</v>
      </c>
      <c r="I43" s="3">
        <f t="shared" si="7"/>
        <v>0</v>
      </c>
      <c r="J43" s="18">
        <f t="shared" si="2"/>
        <v>0</v>
      </c>
      <c r="K43" s="16">
        <f t="shared" si="11"/>
        <v>0</v>
      </c>
    </row>
    <row r="44" spans="1:11" x14ac:dyDescent="0.2">
      <c r="A44" s="28">
        <f t="shared" si="8"/>
        <v>23</v>
      </c>
      <c r="B44" s="30">
        <f t="shared" si="10"/>
        <v>45962</v>
      </c>
      <c r="C44" s="16">
        <f t="shared" si="9"/>
        <v>0</v>
      </c>
      <c r="D44" s="16">
        <f t="shared" si="4"/>
        <v>0</v>
      </c>
      <c r="E44" s="16">
        <f t="shared" si="5"/>
        <v>0</v>
      </c>
      <c r="F44" s="16">
        <f t="shared" si="6"/>
        <v>0</v>
      </c>
      <c r="G44" s="29">
        <f t="shared" si="0"/>
        <v>0.03</v>
      </c>
      <c r="H44" s="3">
        <f t="shared" si="1"/>
        <v>0</v>
      </c>
      <c r="I44" s="3">
        <f t="shared" si="7"/>
        <v>0</v>
      </c>
      <c r="J44" s="18">
        <f t="shared" si="2"/>
        <v>0</v>
      </c>
      <c r="K44" s="16">
        <f t="shared" si="11"/>
        <v>0</v>
      </c>
    </row>
    <row r="45" spans="1:11" x14ac:dyDescent="0.2">
      <c r="A45" s="28">
        <f t="shared" si="8"/>
        <v>24</v>
      </c>
      <c r="B45" s="30">
        <f t="shared" si="10"/>
        <v>45992</v>
      </c>
      <c r="C45" s="16">
        <f t="shared" si="9"/>
        <v>0</v>
      </c>
      <c r="D45" s="16">
        <f t="shared" si="4"/>
        <v>0</v>
      </c>
      <c r="E45" s="16">
        <f t="shared" si="5"/>
        <v>0</v>
      </c>
      <c r="F45" s="16">
        <f t="shared" si="6"/>
        <v>0</v>
      </c>
      <c r="G45" s="29">
        <f t="shared" si="0"/>
        <v>0.03</v>
      </c>
      <c r="H45" s="3">
        <f t="shared" si="1"/>
        <v>0</v>
      </c>
      <c r="I45" s="3">
        <f t="shared" si="7"/>
        <v>0</v>
      </c>
      <c r="J45" s="18">
        <f t="shared" si="2"/>
        <v>0</v>
      </c>
      <c r="K45" s="16">
        <f t="shared" si="11"/>
        <v>0</v>
      </c>
    </row>
    <row r="46" spans="1:11" x14ac:dyDescent="0.2">
      <c r="A46" s="28">
        <f t="shared" si="8"/>
        <v>25</v>
      </c>
      <c r="B46" s="30">
        <f t="shared" si="10"/>
        <v>46023</v>
      </c>
      <c r="C46" s="16">
        <f t="shared" si="9"/>
        <v>0</v>
      </c>
      <c r="D46" s="16">
        <f t="shared" si="4"/>
        <v>0</v>
      </c>
      <c r="E46" s="16">
        <f t="shared" si="5"/>
        <v>0</v>
      </c>
      <c r="F46" s="16">
        <f t="shared" si="6"/>
        <v>0</v>
      </c>
      <c r="G46" s="29">
        <f t="shared" si="0"/>
        <v>0.03</v>
      </c>
      <c r="H46" s="3">
        <f t="shared" si="1"/>
        <v>0</v>
      </c>
      <c r="I46" s="3">
        <f t="shared" si="7"/>
        <v>0</v>
      </c>
      <c r="J46" s="18">
        <f t="shared" si="2"/>
        <v>0</v>
      </c>
      <c r="K46" s="16">
        <f t="shared" si="11"/>
        <v>0</v>
      </c>
    </row>
    <row r="47" spans="1:11" x14ac:dyDescent="0.2">
      <c r="A47" s="28">
        <f t="shared" si="8"/>
        <v>26</v>
      </c>
      <c r="B47" s="30">
        <f t="shared" si="10"/>
        <v>46054</v>
      </c>
      <c r="C47" s="16">
        <f t="shared" si="9"/>
        <v>0</v>
      </c>
      <c r="D47" s="16">
        <f t="shared" si="4"/>
        <v>0</v>
      </c>
      <c r="E47" s="16">
        <f t="shared" si="5"/>
        <v>0</v>
      </c>
      <c r="F47" s="16">
        <f t="shared" si="6"/>
        <v>0</v>
      </c>
      <c r="G47" s="29">
        <f t="shared" si="0"/>
        <v>0.03</v>
      </c>
      <c r="H47" s="3">
        <f t="shared" si="1"/>
        <v>0</v>
      </c>
      <c r="I47" s="3">
        <f t="shared" si="7"/>
        <v>0</v>
      </c>
      <c r="J47" s="18">
        <f t="shared" si="2"/>
        <v>0</v>
      </c>
      <c r="K47" s="16">
        <f t="shared" si="11"/>
        <v>0</v>
      </c>
    </row>
    <row r="48" spans="1:11" x14ac:dyDescent="0.2">
      <c r="A48" s="28">
        <f t="shared" si="8"/>
        <v>27</v>
      </c>
      <c r="B48" s="30">
        <f t="shared" si="10"/>
        <v>46082</v>
      </c>
      <c r="C48" s="16">
        <f t="shared" si="9"/>
        <v>0</v>
      </c>
      <c r="D48" s="16">
        <f t="shared" si="4"/>
        <v>0</v>
      </c>
      <c r="E48" s="16">
        <f t="shared" si="5"/>
        <v>0</v>
      </c>
      <c r="F48" s="16">
        <f t="shared" si="6"/>
        <v>0</v>
      </c>
      <c r="G48" s="29">
        <f t="shared" si="0"/>
        <v>0.03</v>
      </c>
      <c r="H48" s="3">
        <f t="shared" si="1"/>
        <v>0</v>
      </c>
      <c r="I48" s="3">
        <f t="shared" si="7"/>
        <v>0</v>
      </c>
      <c r="J48" s="18">
        <f t="shared" si="2"/>
        <v>0</v>
      </c>
      <c r="K48" s="16">
        <f t="shared" si="11"/>
        <v>0</v>
      </c>
    </row>
    <row r="49" spans="1:11" x14ac:dyDescent="0.2">
      <c r="A49" s="28">
        <f t="shared" si="8"/>
        <v>28</v>
      </c>
      <c r="B49" s="30">
        <f t="shared" si="10"/>
        <v>46113</v>
      </c>
      <c r="C49" s="16">
        <f t="shared" si="9"/>
        <v>0</v>
      </c>
      <c r="D49" s="16">
        <f t="shared" si="4"/>
        <v>0</v>
      </c>
      <c r="E49" s="16">
        <f t="shared" si="5"/>
        <v>0</v>
      </c>
      <c r="F49" s="16">
        <f t="shared" si="6"/>
        <v>0</v>
      </c>
      <c r="G49" s="29">
        <f t="shared" si="0"/>
        <v>0.03</v>
      </c>
      <c r="H49" s="3">
        <f t="shared" si="1"/>
        <v>0</v>
      </c>
      <c r="I49" s="3">
        <f t="shared" si="7"/>
        <v>0</v>
      </c>
      <c r="J49" s="18">
        <f t="shared" si="2"/>
        <v>0</v>
      </c>
      <c r="K49" s="16">
        <f t="shared" si="11"/>
        <v>0</v>
      </c>
    </row>
    <row r="50" spans="1:11" x14ac:dyDescent="0.2">
      <c r="A50" s="28">
        <f t="shared" si="8"/>
        <v>29</v>
      </c>
      <c r="B50" s="30">
        <f t="shared" si="10"/>
        <v>46143</v>
      </c>
      <c r="C50" s="16">
        <f t="shared" si="9"/>
        <v>0</v>
      </c>
      <c r="D50" s="16">
        <f t="shared" si="4"/>
        <v>0</v>
      </c>
      <c r="E50" s="16">
        <f t="shared" si="5"/>
        <v>0</v>
      </c>
      <c r="F50" s="16">
        <f t="shared" si="6"/>
        <v>0</v>
      </c>
      <c r="G50" s="29">
        <f t="shared" si="0"/>
        <v>0.03</v>
      </c>
      <c r="H50" s="3">
        <f t="shared" si="1"/>
        <v>0</v>
      </c>
      <c r="I50" s="3">
        <f t="shared" si="7"/>
        <v>0</v>
      </c>
      <c r="J50" s="18">
        <f t="shared" si="2"/>
        <v>0</v>
      </c>
      <c r="K50" s="16">
        <f t="shared" si="11"/>
        <v>0</v>
      </c>
    </row>
    <row r="51" spans="1:11" x14ac:dyDescent="0.2">
      <c r="A51" s="28">
        <f t="shared" si="8"/>
        <v>30</v>
      </c>
      <c r="B51" s="30">
        <f t="shared" si="10"/>
        <v>46174</v>
      </c>
      <c r="C51" s="16">
        <f t="shared" si="9"/>
        <v>0</v>
      </c>
      <c r="D51" s="16">
        <f t="shared" si="4"/>
        <v>0</v>
      </c>
      <c r="E51" s="16">
        <f t="shared" si="5"/>
        <v>0</v>
      </c>
      <c r="F51" s="16">
        <f t="shared" si="6"/>
        <v>0</v>
      </c>
      <c r="G51" s="29">
        <f t="shared" si="0"/>
        <v>0.03</v>
      </c>
      <c r="H51" s="3">
        <f t="shared" si="1"/>
        <v>0</v>
      </c>
      <c r="I51" s="3">
        <f t="shared" si="7"/>
        <v>0</v>
      </c>
      <c r="J51" s="18">
        <f t="shared" si="2"/>
        <v>0</v>
      </c>
      <c r="K51" s="16">
        <f t="shared" si="11"/>
        <v>0</v>
      </c>
    </row>
    <row r="52" spans="1:11" x14ac:dyDescent="0.2">
      <c r="A52" s="28">
        <f t="shared" si="8"/>
        <v>31</v>
      </c>
      <c r="B52" s="30">
        <f t="shared" si="10"/>
        <v>46204</v>
      </c>
      <c r="C52" s="16">
        <f t="shared" si="9"/>
        <v>0</v>
      </c>
      <c r="D52" s="16">
        <f t="shared" si="4"/>
        <v>0</v>
      </c>
      <c r="E52" s="16">
        <f t="shared" si="5"/>
        <v>0</v>
      </c>
      <c r="F52" s="16">
        <f t="shared" si="6"/>
        <v>0</v>
      </c>
      <c r="G52" s="29">
        <f t="shared" si="0"/>
        <v>0.03</v>
      </c>
      <c r="H52" s="3">
        <f t="shared" si="1"/>
        <v>0</v>
      </c>
      <c r="I52" s="3">
        <f t="shared" si="7"/>
        <v>0</v>
      </c>
      <c r="J52" s="18">
        <f t="shared" si="2"/>
        <v>0</v>
      </c>
      <c r="K52" s="16">
        <f t="shared" si="11"/>
        <v>0</v>
      </c>
    </row>
    <row r="53" spans="1:11" x14ac:dyDescent="0.2">
      <c r="A53" s="28">
        <f t="shared" si="8"/>
        <v>32</v>
      </c>
      <c r="B53" s="30">
        <f t="shared" si="10"/>
        <v>46235</v>
      </c>
      <c r="C53" s="16">
        <f t="shared" si="9"/>
        <v>0</v>
      </c>
      <c r="D53" s="16">
        <f t="shared" si="4"/>
        <v>0</v>
      </c>
      <c r="E53" s="16">
        <f t="shared" si="5"/>
        <v>0</v>
      </c>
      <c r="F53" s="16">
        <f t="shared" si="6"/>
        <v>0</v>
      </c>
      <c r="G53" s="29">
        <f t="shared" si="0"/>
        <v>0.03</v>
      </c>
      <c r="H53" s="3">
        <f t="shared" si="1"/>
        <v>0</v>
      </c>
      <c r="I53" s="3">
        <f t="shared" si="7"/>
        <v>0</v>
      </c>
      <c r="J53" s="18">
        <f t="shared" si="2"/>
        <v>0</v>
      </c>
      <c r="K53" s="16">
        <f t="shared" si="11"/>
        <v>0</v>
      </c>
    </row>
    <row r="54" spans="1:11" x14ac:dyDescent="0.2">
      <c r="A54" s="28">
        <f t="shared" si="8"/>
        <v>33</v>
      </c>
      <c r="B54" s="30">
        <f t="shared" si="10"/>
        <v>46266</v>
      </c>
      <c r="C54" s="16">
        <f t="shared" si="9"/>
        <v>0</v>
      </c>
      <c r="D54" s="16">
        <f t="shared" si="4"/>
        <v>0</v>
      </c>
      <c r="E54" s="16">
        <f t="shared" si="5"/>
        <v>0</v>
      </c>
      <c r="F54" s="16">
        <f t="shared" si="6"/>
        <v>0</v>
      </c>
      <c r="G54" s="29">
        <f t="shared" ref="G54:G86" si="12">G$21</f>
        <v>0.03</v>
      </c>
      <c r="H54" s="3">
        <f t="shared" si="1"/>
        <v>0</v>
      </c>
      <c r="I54" s="3">
        <f t="shared" si="7"/>
        <v>0</v>
      </c>
      <c r="J54" s="18">
        <f t="shared" ref="J54:J85" si="13">IF(C$11="Day", H54,I54)</f>
        <v>0</v>
      </c>
      <c r="K54" s="16">
        <f t="shared" si="11"/>
        <v>0</v>
      </c>
    </row>
    <row r="55" spans="1:11" x14ac:dyDescent="0.2">
      <c r="A55" s="28">
        <f t="shared" si="8"/>
        <v>34</v>
      </c>
      <c r="B55" s="30">
        <f t="shared" si="10"/>
        <v>46296</v>
      </c>
      <c r="C55" s="16">
        <f t="shared" si="9"/>
        <v>0</v>
      </c>
      <c r="D55" s="16">
        <f t="shared" si="4"/>
        <v>0</v>
      </c>
      <c r="E55" s="16">
        <f t="shared" si="5"/>
        <v>0</v>
      </c>
      <c r="F55" s="16">
        <f t="shared" si="6"/>
        <v>0</v>
      </c>
      <c r="G55" s="29">
        <f t="shared" si="12"/>
        <v>0.03</v>
      </c>
      <c r="H55" s="3">
        <f t="shared" si="1"/>
        <v>0</v>
      </c>
      <c r="I55" s="3">
        <f t="shared" si="7"/>
        <v>0</v>
      </c>
      <c r="J55" s="18">
        <f t="shared" si="13"/>
        <v>0</v>
      </c>
      <c r="K55" s="16">
        <f t="shared" si="11"/>
        <v>0</v>
      </c>
    </row>
    <row r="56" spans="1:11" x14ac:dyDescent="0.2">
      <c r="A56" s="28">
        <f t="shared" si="8"/>
        <v>35</v>
      </c>
      <c r="B56" s="30">
        <f t="shared" si="10"/>
        <v>46327</v>
      </c>
      <c r="C56" s="16">
        <f t="shared" si="9"/>
        <v>0</v>
      </c>
      <c r="D56" s="16">
        <f t="shared" si="4"/>
        <v>0</v>
      </c>
      <c r="E56" s="16">
        <f t="shared" si="5"/>
        <v>0</v>
      </c>
      <c r="F56" s="16">
        <f t="shared" si="6"/>
        <v>0</v>
      </c>
      <c r="G56" s="29">
        <f t="shared" si="12"/>
        <v>0.03</v>
      </c>
      <c r="H56" s="3">
        <f t="shared" si="1"/>
        <v>0</v>
      </c>
      <c r="I56" s="3">
        <f t="shared" si="7"/>
        <v>0</v>
      </c>
      <c r="J56" s="18">
        <f t="shared" si="13"/>
        <v>0</v>
      </c>
      <c r="K56" s="16">
        <f t="shared" si="11"/>
        <v>0</v>
      </c>
    </row>
    <row r="57" spans="1:11" x14ac:dyDescent="0.2">
      <c r="A57" s="28">
        <f t="shared" si="8"/>
        <v>36</v>
      </c>
      <c r="B57" s="30">
        <f t="shared" si="10"/>
        <v>46357</v>
      </c>
      <c r="C57" s="16">
        <f t="shared" si="9"/>
        <v>0</v>
      </c>
      <c r="D57" s="16">
        <f t="shared" si="4"/>
        <v>0</v>
      </c>
      <c r="E57" s="16">
        <f t="shared" si="5"/>
        <v>0</v>
      </c>
      <c r="F57" s="16">
        <f t="shared" si="6"/>
        <v>0</v>
      </c>
      <c r="G57" s="29">
        <f t="shared" si="12"/>
        <v>0.03</v>
      </c>
      <c r="H57" s="3">
        <f t="shared" si="1"/>
        <v>0</v>
      </c>
      <c r="I57" s="3">
        <f t="shared" si="7"/>
        <v>0</v>
      </c>
      <c r="J57" s="18">
        <f t="shared" si="13"/>
        <v>0</v>
      </c>
      <c r="K57" s="16">
        <f t="shared" si="11"/>
        <v>0</v>
      </c>
    </row>
    <row r="58" spans="1:11" x14ac:dyDescent="0.2">
      <c r="A58" s="28">
        <f t="shared" si="8"/>
        <v>37</v>
      </c>
      <c r="B58" s="30">
        <f t="shared" si="10"/>
        <v>46388</v>
      </c>
      <c r="C58" s="16">
        <f t="shared" si="9"/>
        <v>0</v>
      </c>
      <c r="D58" s="16">
        <f t="shared" si="4"/>
        <v>0</v>
      </c>
      <c r="E58" s="16">
        <f t="shared" si="5"/>
        <v>0</v>
      </c>
      <c r="F58" s="16">
        <f t="shared" si="6"/>
        <v>0</v>
      </c>
      <c r="G58" s="29">
        <f t="shared" si="12"/>
        <v>0.03</v>
      </c>
      <c r="H58" s="3">
        <f t="shared" si="1"/>
        <v>0</v>
      </c>
      <c r="I58" s="3">
        <f t="shared" si="7"/>
        <v>0</v>
      </c>
      <c r="J58" s="18">
        <f t="shared" si="13"/>
        <v>0</v>
      </c>
      <c r="K58" s="16">
        <f t="shared" si="11"/>
        <v>0</v>
      </c>
    </row>
    <row r="59" spans="1:11" x14ac:dyDescent="0.2">
      <c r="A59" s="28">
        <f t="shared" si="8"/>
        <v>38</v>
      </c>
      <c r="B59" s="30">
        <f t="shared" si="10"/>
        <v>46419</v>
      </c>
      <c r="C59" s="16">
        <f t="shared" si="9"/>
        <v>0</v>
      </c>
      <c r="D59" s="16">
        <f t="shared" si="4"/>
        <v>0</v>
      </c>
      <c r="E59" s="16">
        <f t="shared" si="5"/>
        <v>0</v>
      </c>
      <c r="F59" s="16">
        <f t="shared" si="6"/>
        <v>0</v>
      </c>
      <c r="G59" s="29">
        <f t="shared" si="12"/>
        <v>0.03</v>
      </c>
      <c r="H59" s="3">
        <f t="shared" si="1"/>
        <v>0</v>
      </c>
      <c r="I59" s="3">
        <f t="shared" si="7"/>
        <v>0</v>
      </c>
      <c r="J59" s="18">
        <f t="shared" si="13"/>
        <v>0</v>
      </c>
      <c r="K59" s="16">
        <f t="shared" si="11"/>
        <v>0</v>
      </c>
    </row>
    <row r="60" spans="1:11" x14ac:dyDescent="0.2">
      <c r="A60" s="28">
        <f t="shared" si="8"/>
        <v>39</v>
      </c>
      <c r="B60" s="30">
        <f t="shared" si="10"/>
        <v>46447</v>
      </c>
      <c r="C60" s="16">
        <f t="shared" si="9"/>
        <v>0</v>
      </c>
      <c r="D60" s="16">
        <f t="shared" si="4"/>
        <v>0</v>
      </c>
      <c r="E60" s="16">
        <f t="shared" si="5"/>
        <v>0</v>
      </c>
      <c r="F60" s="16">
        <f t="shared" si="6"/>
        <v>0</v>
      </c>
      <c r="G60" s="29">
        <f t="shared" si="12"/>
        <v>0.03</v>
      </c>
      <c r="H60" s="3">
        <f t="shared" si="1"/>
        <v>0</v>
      </c>
      <c r="I60" s="3">
        <f t="shared" si="7"/>
        <v>0</v>
      </c>
      <c r="J60" s="18">
        <f t="shared" si="13"/>
        <v>0</v>
      </c>
      <c r="K60" s="16">
        <f t="shared" si="11"/>
        <v>0</v>
      </c>
    </row>
    <row r="61" spans="1:11" x14ac:dyDescent="0.2">
      <c r="A61" s="28">
        <f t="shared" si="8"/>
        <v>40</v>
      </c>
      <c r="B61" s="30">
        <f t="shared" si="10"/>
        <v>46478</v>
      </c>
      <c r="C61" s="16">
        <f t="shared" si="9"/>
        <v>0</v>
      </c>
      <c r="D61" s="16">
        <f t="shared" si="4"/>
        <v>0</v>
      </c>
      <c r="E61" s="16">
        <f t="shared" si="5"/>
        <v>0</v>
      </c>
      <c r="F61" s="16">
        <f t="shared" si="6"/>
        <v>0</v>
      </c>
      <c r="G61" s="29">
        <f t="shared" si="12"/>
        <v>0.03</v>
      </c>
      <c r="H61" s="3">
        <f t="shared" si="1"/>
        <v>0</v>
      </c>
      <c r="I61" s="3">
        <f t="shared" si="7"/>
        <v>0</v>
      </c>
      <c r="J61" s="18">
        <f t="shared" si="13"/>
        <v>0</v>
      </c>
      <c r="K61" s="16">
        <f t="shared" si="11"/>
        <v>0</v>
      </c>
    </row>
    <row r="62" spans="1:11" x14ac:dyDescent="0.2">
      <c r="A62" s="28">
        <f t="shared" si="8"/>
        <v>41</v>
      </c>
      <c r="B62" s="30">
        <f t="shared" si="10"/>
        <v>46508</v>
      </c>
      <c r="C62" s="16">
        <f t="shared" si="9"/>
        <v>0</v>
      </c>
      <c r="D62" s="16">
        <f t="shared" si="4"/>
        <v>0</v>
      </c>
      <c r="E62" s="16">
        <f t="shared" si="5"/>
        <v>0</v>
      </c>
      <c r="F62" s="16">
        <f t="shared" si="6"/>
        <v>0</v>
      </c>
      <c r="G62" s="29">
        <f t="shared" si="12"/>
        <v>0.03</v>
      </c>
      <c r="H62" s="3">
        <f t="shared" si="1"/>
        <v>0</v>
      </c>
      <c r="I62" s="3">
        <f t="shared" si="7"/>
        <v>0</v>
      </c>
      <c r="J62" s="18">
        <f t="shared" si="13"/>
        <v>0</v>
      </c>
      <c r="K62" s="16">
        <f t="shared" si="11"/>
        <v>0</v>
      </c>
    </row>
    <row r="63" spans="1:11" x14ac:dyDescent="0.2">
      <c r="A63" s="28">
        <f t="shared" si="8"/>
        <v>42</v>
      </c>
      <c r="B63" s="30">
        <f t="shared" si="10"/>
        <v>46539</v>
      </c>
      <c r="C63" s="16">
        <f t="shared" si="9"/>
        <v>0</v>
      </c>
      <c r="D63" s="16">
        <f t="shared" si="4"/>
        <v>0</v>
      </c>
      <c r="E63" s="16">
        <f t="shared" si="5"/>
        <v>0</v>
      </c>
      <c r="F63" s="16">
        <f t="shared" si="6"/>
        <v>0</v>
      </c>
      <c r="G63" s="29">
        <f t="shared" si="12"/>
        <v>0.03</v>
      </c>
      <c r="H63" s="3">
        <f t="shared" si="1"/>
        <v>0</v>
      </c>
      <c r="I63" s="3">
        <f t="shared" si="7"/>
        <v>0</v>
      </c>
      <c r="J63" s="18">
        <f t="shared" si="13"/>
        <v>0</v>
      </c>
      <c r="K63" s="16">
        <f t="shared" si="11"/>
        <v>0</v>
      </c>
    </row>
    <row r="64" spans="1:11" x14ac:dyDescent="0.2">
      <c r="A64" s="28">
        <f t="shared" si="8"/>
        <v>43</v>
      </c>
      <c r="B64" s="30">
        <f t="shared" si="10"/>
        <v>46569</v>
      </c>
      <c r="C64" s="16">
        <f t="shared" si="9"/>
        <v>0</v>
      </c>
      <c r="D64" s="16">
        <f t="shared" si="4"/>
        <v>0</v>
      </c>
      <c r="E64" s="16">
        <f t="shared" si="5"/>
        <v>0</v>
      </c>
      <c r="F64" s="16">
        <f t="shared" si="6"/>
        <v>0</v>
      </c>
      <c r="G64" s="29">
        <f t="shared" si="12"/>
        <v>0.03</v>
      </c>
      <c r="H64" s="3">
        <f t="shared" si="1"/>
        <v>0</v>
      </c>
      <c r="I64" s="3">
        <f t="shared" si="7"/>
        <v>0</v>
      </c>
      <c r="J64" s="18">
        <f t="shared" si="13"/>
        <v>0</v>
      </c>
      <c r="K64" s="16">
        <f t="shared" si="11"/>
        <v>0</v>
      </c>
    </row>
    <row r="65" spans="1:11" x14ac:dyDescent="0.2">
      <c r="A65" s="28">
        <f t="shared" si="8"/>
        <v>44</v>
      </c>
      <c r="B65" s="30">
        <f t="shared" si="10"/>
        <v>46600</v>
      </c>
      <c r="C65" s="16">
        <f t="shared" si="9"/>
        <v>0</v>
      </c>
      <c r="D65" s="16">
        <f t="shared" si="4"/>
        <v>0</v>
      </c>
      <c r="E65" s="16">
        <f t="shared" si="5"/>
        <v>0</v>
      </c>
      <c r="F65" s="16">
        <f t="shared" si="6"/>
        <v>0</v>
      </c>
      <c r="G65" s="29">
        <f t="shared" si="12"/>
        <v>0.03</v>
      </c>
      <c r="H65" s="3">
        <f t="shared" si="1"/>
        <v>0</v>
      </c>
      <c r="I65" s="3">
        <f t="shared" si="7"/>
        <v>0</v>
      </c>
      <c r="J65" s="18">
        <f t="shared" si="13"/>
        <v>0</v>
      </c>
      <c r="K65" s="16">
        <f t="shared" si="11"/>
        <v>0</v>
      </c>
    </row>
    <row r="66" spans="1:11" x14ac:dyDescent="0.2">
      <c r="A66" s="28">
        <f t="shared" si="8"/>
        <v>45</v>
      </c>
      <c r="B66" s="30">
        <f t="shared" si="10"/>
        <v>46631</v>
      </c>
      <c r="C66" s="16">
        <f t="shared" si="9"/>
        <v>0</v>
      </c>
      <c r="D66" s="16">
        <f t="shared" si="4"/>
        <v>0</v>
      </c>
      <c r="E66" s="16">
        <f t="shared" si="5"/>
        <v>0</v>
      </c>
      <c r="F66" s="16">
        <f t="shared" si="6"/>
        <v>0</v>
      </c>
      <c r="G66" s="29">
        <f t="shared" si="12"/>
        <v>0.03</v>
      </c>
      <c r="H66" s="3">
        <f t="shared" si="1"/>
        <v>0</v>
      </c>
      <c r="I66" s="3">
        <f t="shared" si="7"/>
        <v>0</v>
      </c>
      <c r="J66" s="18">
        <f t="shared" si="13"/>
        <v>0</v>
      </c>
      <c r="K66" s="16">
        <f t="shared" si="11"/>
        <v>0</v>
      </c>
    </row>
    <row r="67" spans="1:11" x14ac:dyDescent="0.2">
      <c r="A67" s="28">
        <f t="shared" si="8"/>
        <v>46</v>
      </c>
      <c r="B67" s="30">
        <f t="shared" si="10"/>
        <v>46661</v>
      </c>
      <c r="C67" s="16">
        <f t="shared" si="9"/>
        <v>0</v>
      </c>
      <c r="D67" s="16">
        <f t="shared" si="4"/>
        <v>0</v>
      </c>
      <c r="E67" s="16">
        <f t="shared" si="5"/>
        <v>0</v>
      </c>
      <c r="F67" s="16">
        <f t="shared" si="6"/>
        <v>0</v>
      </c>
      <c r="G67" s="29">
        <f t="shared" si="12"/>
        <v>0.03</v>
      </c>
      <c r="H67" s="3">
        <f t="shared" si="1"/>
        <v>0</v>
      </c>
      <c r="I67" s="3">
        <f t="shared" si="7"/>
        <v>0</v>
      </c>
      <c r="J67" s="18">
        <f t="shared" si="13"/>
        <v>0</v>
      </c>
      <c r="K67" s="16">
        <f t="shared" si="11"/>
        <v>0</v>
      </c>
    </row>
    <row r="68" spans="1:11" x14ac:dyDescent="0.2">
      <c r="A68" s="28">
        <f t="shared" si="8"/>
        <v>47</v>
      </c>
      <c r="B68" s="30">
        <f t="shared" si="10"/>
        <v>46692</v>
      </c>
      <c r="C68" s="16">
        <f t="shared" si="9"/>
        <v>0</v>
      </c>
      <c r="D68" s="16">
        <f t="shared" si="4"/>
        <v>0</v>
      </c>
      <c r="E68" s="16">
        <f t="shared" si="5"/>
        <v>0</v>
      </c>
      <c r="F68" s="16">
        <f t="shared" si="6"/>
        <v>0</v>
      </c>
      <c r="G68" s="29">
        <f t="shared" si="12"/>
        <v>0.03</v>
      </c>
      <c r="H68" s="3">
        <f t="shared" si="1"/>
        <v>0</v>
      </c>
      <c r="I68" s="3">
        <f t="shared" si="7"/>
        <v>0</v>
      </c>
      <c r="J68" s="18">
        <f t="shared" si="13"/>
        <v>0</v>
      </c>
      <c r="K68" s="16">
        <f t="shared" si="11"/>
        <v>0</v>
      </c>
    </row>
    <row r="69" spans="1:11" x14ac:dyDescent="0.2">
      <c r="A69" s="28">
        <f t="shared" si="8"/>
        <v>48</v>
      </c>
      <c r="B69" s="30">
        <f t="shared" si="10"/>
        <v>46722</v>
      </c>
      <c r="C69" s="16">
        <f t="shared" si="9"/>
        <v>0</v>
      </c>
      <c r="D69" s="16">
        <f t="shared" si="4"/>
        <v>0</v>
      </c>
      <c r="E69" s="16">
        <f t="shared" si="5"/>
        <v>0</v>
      </c>
      <c r="F69" s="16">
        <f t="shared" si="6"/>
        <v>0</v>
      </c>
      <c r="G69" s="29">
        <f t="shared" si="12"/>
        <v>0.03</v>
      </c>
      <c r="H69" s="3">
        <f t="shared" si="1"/>
        <v>0</v>
      </c>
      <c r="I69" s="3">
        <f t="shared" si="7"/>
        <v>0</v>
      </c>
      <c r="J69" s="18">
        <f t="shared" si="13"/>
        <v>0</v>
      </c>
      <c r="K69" s="16">
        <f t="shared" si="11"/>
        <v>0</v>
      </c>
    </row>
    <row r="70" spans="1:11" x14ac:dyDescent="0.2">
      <c r="A70" s="28">
        <f t="shared" si="8"/>
        <v>49</v>
      </c>
      <c r="B70" s="30">
        <f t="shared" si="10"/>
        <v>46753</v>
      </c>
      <c r="C70" s="16">
        <f t="shared" si="9"/>
        <v>0</v>
      </c>
      <c r="D70" s="16">
        <f t="shared" si="4"/>
        <v>0</v>
      </c>
      <c r="E70" s="16">
        <f t="shared" si="5"/>
        <v>0</v>
      </c>
      <c r="F70" s="16">
        <f t="shared" si="6"/>
        <v>0</v>
      </c>
      <c r="G70" s="29">
        <f t="shared" si="12"/>
        <v>0.03</v>
      </c>
      <c r="H70" s="3">
        <f t="shared" si="1"/>
        <v>0</v>
      </c>
      <c r="I70" s="3">
        <f t="shared" si="7"/>
        <v>0</v>
      </c>
      <c r="J70" s="18">
        <f t="shared" si="13"/>
        <v>0</v>
      </c>
      <c r="K70" s="16">
        <f t="shared" si="11"/>
        <v>0</v>
      </c>
    </row>
    <row r="71" spans="1:11" x14ac:dyDescent="0.2">
      <c r="A71" s="28">
        <f t="shared" si="8"/>
        <v>50</v>
      </c>
      <c r="B71" s="30">
        <f t="shared" si="10"/>
        <v>46784</v>
      </c>
      <c r="C71" s="16">
        <f t="shared" si="9"/>
        <v>0</v>
      </c>
      <c r="D71" s="16">
        <f t="shared" si="4"/>
        <v>0</v>
      </c>
      <c r="E71" s="16">
        <f t="shared" si="5"/>
        <v>0</v>
      </c>
      <c r="F71" s="16">
        <f t="shared" si="6"/>
        <v>0</v>
      </c>
      <c r="G71" s="29">
        <f t="shared" si="12"/>
        <v>0.03</v>
      </c>
      <c r="H71" s="3">
        <f t="shared" si="1"/>
        <v>0</v>
      </c>
      <c r="I71" s="3">
        <f t="shared" si="7"/>
        <v>0</v>
      </c>
      <c r="J71" s="18">
        <f t="shared" si="13"/>
        <v>0</v>
      </c>
      <c r="K71" s="16">
        <f t="shared" si="11"/>
        <v>0</v>
      </c>
    </row>
    <row r="72" spans="1:11" x14ac:dyDescent="0.2">
      <c r="A72" s="28">
        <f t="shared" si="8"/>
        <v>51</v>
      </c>
      <c r="B72" s="30">
        <f t="shared" si="10"/>
        <v>46813</v>
      </c>
      <c r="C72" s="16">
        <f t="shared" si="9"/>
        <v>0</v>
      </c>
      <c r="D72" s="16">
        <f t="shared" si="4"/>
        <v>0</v>
      </c>
      <c r="E72" s="16">
        <f t="shared" si="5"/>
        <v>0</v>
      </c>
      <c r="F72" s="16">
        <f t="shared" si="6"/>
        <v>0</v>
      </c>
      <c r="G72" s="29">
        <f t="shared" si="12"/>
        <v>0.03</v>
      </c>
      <c r="H72" s="3">
        <f t="shared" si="1"/>
        <v>0</v>
      </c>
      <c r="I72" s="3">
        <f t="shared" si="7"/>
        <v>0</v>
      </c>
      <c r="J72" s="18">
        <f t="shared" si="13"/>
        <v>0</v>
      </c>
      <c r="K72" s="16">
        <f t="shared" si="11"/>
        <v>0</v>
      </c>
    </row>
    <row r="73" spans="1:11" x14ac:dyDescent="0.2">
      <c r="A73" s="28">
        <f t="shared" si="8"/>
        <v>52</v>
      </c>
      <c r="B73" s="30">
        <f t="shared" si="10"/>
        <v>46844</v>
      </c>
      <c r="C73" s="16">
        <f t="shared" si="9"/>
        <v>0</v>
      </c>
      <c r="D73" s="16">
        <f t="shared" si="4"/>
        <v>0</v>
      </c>
      <c r="E73" s="16">
        <f t="shared" si="5"/>
        <v>0</v>
      </c>
      <c r="F73" s="16">
        <f t="shared" si="6"/>
        <v>0</v>
      </c>
      <c r="G73" s="29">
        <f t="shared" si="12"/>
        <v>0.03</v>
      </c>
      <c r="H73" s="3">
        <f t="shared" si="1"/>
        <v>0</v>
      </c>
      <c r="I73" s="3">
        <f t="shared" si="7"/>
        <v>0</v>
      </c>
      <c r="J73" s="18">
        <f t="shared" si="13"/>
        <v>0</v>
      </c>
      <c r="K73" s="16">
        <f t="shared" si="11"/>
        <v>0</v>
      </c>
    </row>
    <row r="74" spans="1:11" x14ac:dyDescent="0.2">
      <c r="A74" s="28">
        <f t="shared" si="8"/>
        <v>53</v>
      </c>
      <c r="B74" s="30">
        <f t="shared" si="10"/>
        <v>46874</v>
      </c>
      <c r="C74" s="16">
        <f t="shared" si="9"/>
        <v>0</v>
      </c>
      <c r="D74" s="16">
        <f t="shared" si="4"/>
        <v>0</v>
      </c>
      <c r="E74" s="16">
        <f t="shared" si="5"/>
        <v>0</v>
      </c>
      <c r="F74" s="16">
        <f t="shared" si="6"/>
        <v>0</v>
      </c>
      <c r="G74" s="29">
        <f t="shared" si="12"/>
        <v>0.03</v>
      </c>
      <c r="H74" s="3">
        <f t="shared" si="1"/>
        <v>0</v>
      </c>
      <c r="I74" s="3">
        <f t="shared" si="7"/>
        <v>0</v>
      </c>
      <c r="J74" s="18">
        <f t="shared" si="13"/>
        <v>0</v>
      </c>
      <c r="K74" s="16">
        <f t="shared" si="11"/>
        <v>0</v>
      </c>
    </row>
    <row r="75" spans="1:11" x14ac:dyDescent="0.2">
      <c r="A75" s="28">
        <f t="shared" si="8"/>
        <v>54</v>
      </c>
      <c r="B75" s="30">
        <f t="shared" si="10"/>
        <v>46905</v>
      </c>
      <c r="C75" s="16">
        <f t="shared" si="9"/>
        <v>0</v>
      </c>
      <c r="D75" s="16">
        <f t="shared" si="4"/>
        <v>0</v>
      </c>
      <c r="E75" s="16">
        <f t="shared" si="5"/>
        <v>0</v>
      </c>
      <c r="F75" s="16">
        <f t="shared" si="6"/>
        <v>0</v>
      </c>
      <c r="G75" s="29">
        <f t="shared" si="12"/>
        <v>0.03</v>
      </c>
      <c r="H75" s="3">
        <f t="shared" si="1"/>
        <v>0</v>
      </c>
      <c r="I75" s="3">
        <f t="shared" si="7"/>
        <v>0</v>
      </c>
      <c r="J75" s="18">
        <f t="shared" si="13"/>
        <v>0</v>
      </c>
      <c r="K75" s="16">
        <f t="shared" si="11"/>
        <v>0</v>
      </c>
    </row>
    <row r="76" spans="1:11" x14ac:dyDescent="0.2">
      <c r="A76" s="28">
        <f t="shared" si="8"/>
        <v>55</v>
      </c>
      <c r="B76" s="30">
        <f t="shared" si="10"/>
        <v>46935</v>
      </c>
      <c r="C76" s="16">
        <f t="shared" si="9"/>
        <v>0</v>
      </c>
      <c r="D76" s="16">
        <f t="shared" si="4"/>
        <v>0</v>
      </c>
      <c r="E76" s="16">
        <f t="shared" si="5"/>
        <v>0</v>
      </c>
      <c r="F76" s="16">
        <f t="shared" si="6"/>
        <v>0</v>
      </c>
      <c r="G76" s="29">
        <f t="shared" si="12"/>
        <v>0.03</v>
      </c>
      <c r="H76" s="3">
        <f t="shared" si="1"/>
        <v>0</v>
      </c>
      <c r="I76" s="3">
        <f t="shared" si="7"/>
        <v>0</v>
      </c>
      <c r="J76" s="18">
        <f t="shared" si="13"/>
        <v>0</v>
      </c>
      <c r="K76" s="16">
        <f t="shared" si="11"/>
        <v>0</v>
      </c>
    </row>
    <row r="77" spans="1:11" x14ac:dyDescent="0.2">
      <c r="A77" s="28">
        <f t="shared" si="8"/>
        <v>56</v>
      </c>
      <c r="B77" s="30">
        <f t="shared" si="10"/>
        <v>46966</v>
      </c>
      <c r="C77" s="16">
        <f t="shared" si="9"/>
        <v>0</v>
      </c>
      <c r="D77" s="16">
        <f t="shared" si="4"/>
        <v>0</v>
      </c>
      <c r="E77" s="16">
        <f t="shared" si="5"/>
        <v>0</v>
      </c>
      <c r="F77" s="16">
        <f t="shared" si="6"/>
        <v>0</v>
      </c>
      <c r="G77" s="29">
        <f t="shared" si="12"/>
        <v>0.03</v>
      </c>
      <c r="H77" s="3">
        <f t="shared" si="1"/>
        <v>0</v>
      </c>
      <c r="I77" s="3">
        <f t="shared" si="7"/>
        <v>0</v>
      </c>
      <c r="J77" s="18">
        <f t="shared" si="13"/>
        <v>0</v>
      </c>
      <c r="K77" s="16">
        <f t="shared" si="11"/>
        <v>0</v>
      </c>
    </row>
    <row r="78" spans="1:11" x14ac:dyDescent="0.2">
      <c r="A78" s="28">
        <f t="shared" si="8"/>
        <v>57</v>
      </c>
      <c r="B78" s="30">
        <f t="shared" si="10"/>
        <v>46997</v>
      </c>
      <c r="C78" s="16">
        <f t="shared" si="9"/>
        <v>0</v>
      </c>
      <c r="D78" s="16">
        <f t="shared" si="4"/>
        <v>0</v>
      </c>
      <c r="E78" s="16">
        <f t="shared" si="5"/>
        <v>0</v>
      </c>
      <c r="F78" s="16">
        <f t="shared" si="6"/>
        <v>0</v>
      </c>
      <c r="G78" s="29">
        <f t="shared" si="12"/>
        <v>0.03</v>
      </c>
      <c r="H78" s="3">
        <f t="shared" si="1"/>
        <v>0</v>
      </c>
      <c r="I78" s="3">
        <f t="shared" si="7"/>
        <v>0</v>
      </c>
      <c r="J78" s="18">
        <f t="shared" si="13"/>
        <v>0</v>
      </c>
      <c r="K78" s="16">
        <f t="shared" si="11"/>
        <v>0</v>
      </c>
    </row>
    <row r="79" spans="1:11" x14ac:dyDescent="0.2">
      <c r="A79" s="28">
        <f t="shared" si="8"/>
        <v>58</v>
      </c>
      <c r="B79" s="30">
        <f t="shared" si="10"/>
        <v>47027</v>
      </c>
      <c r="C79" s="16">
        <f t="shared" si="9"/>
        <v>0</v>
      </c>
      <c r="D79" s="16">
        <f t="shared" si="4"/>
        <v>0</v>
      </c>
      <c r="E79" s="16">
        <f t="shared" si="5"/>
        <v>0</v>
      </c>
      <c r="F79" s="16">
        <f t="shared" si="6"/>
        <v>0</v>
      </c>
      <c r="G79" s="29">
        <f t="shared" si="12"/>
        <v>0.03</v>
      </c>
      <c r="H79" s="3">
        <f t="shared" si="1"/>
        <v>0</v>
      </c>
      <c r="I79" s="3">
        <f t="shared" si="7"/>
        <v>0</v>
      </c>
      <c r="J79" s="18">
        <f t="shared" si="13"/>
        <v>0</v>
      </c>
      <c r="K79" s="16">
        <f t="shared" si="11"/>
        <v>0</v>
      </c>
    </row>
    <row r="80" spans="1:11" x14ac:dyDescent="0.2">
      <c r="A80" s="28">
        <f t="shared" si="8"/>
        <v>59</v>
      </c>
      <c r="B80" s="30">
        <f t="shared" si="10"/>
        <v>47058</v>
      </c>
      <c r="C80" s="16">
        <f t="shared" si="9"/>
        <v>0</v>
      </c>
      <c r="D80" s="16">
        <f t="shared" si="4"/>
        <v>0</v>
      </c>
      <c r="E80" s="16">
        <f t="shared" si="5"/>
        <v>0</v>
      </c>
      <c r="F80" s="16">
        <f t="shared" si="6"/>
        <v>0</v>
      </c>
      <c r="G80" s="29">
        <f t="shared" si="12"/>
        <v>0.03</v>
      </c>
      <c r="H80" s="3">
        <f t="shared" si="1"/>
        <v>0</v>
      </c>
      <c r="I80" s="3">
        <f t="shared" si="7"/>
        <v>0</v>
      </c>
      <c r="J80" s="18">
        <f t="shared" si="13"/>
        <v>0</v>
      </c>
      <c r="K80" s="16">
        <f t="shared" si="11"/>
        <v>0</v>
      </c>
    </row>
    <row r="81" spans="1:11" x14ac:dyDescent="0.2">
      <c r="A81" s="28">
        <f t="shared" si="8"/>
        <v>60</v>
      </c>
      <c r="B81" s="30">
        <f t="shared" si="10"/>
        <v>47088</v>
      </c>
      <c r="C81" s="16">
        <f t="shared" si="9"/>
        <v>0</v>
      </c>
      <c r="D81" s="16">
        <f t="shared" si="4"/>
        <v>0</v>
      </c>
      <c r="E81" s="16">
        <f t="shared" si="5"/>
        <v>0</v>
      </c>
      <c r="F81" s="16">
        <f t="shared" si="6"/>
        <v>0</v>
      </c>
      <c r="G81" s="29">
        <f t="shared" si="12"/>
        <v>0.03</v>
      </c>
      <c r="H81" s="3">
        <f t="shared" si="1"/>
        <v>0</v>
      </c>
      <c r="I81" s="3">
        <f t="shared" si="7"/>
        <v>0</v>
      </c>
      <c r="J81" s="18">
        <f t="shared" si="13"/>
        <v>0</v>
      </c>
      <c r="K81" s="16">
        <f t="shared" si="11"/>
        <v>0</v>
      </c>
    </row>
    <row r="82" spans="1:11" x14ac:dyDescent="0.2">
      <c r="A82" s="28">
        <f t="shared" si="8"/>
        <v>61</v>
      </c>
      <c r="B82" s="30">
        <f t="shared" si="10"/>
        <v>47119</v>
      </c>
      <c r="C82" s="16">
        <f t="shared" si="9"/>
        <v>0</v>
      </c>
      <c r="D82" s="16">
        <f t="shared" si="4"/>
        <v>0</v>
      </c>
      <c r="E82" s="16">
        <f t="shared" si="5"/>
        <v>0</v>
      </c>
      <c r="F82" s="16">
        <f t="shared" si="6"/>
        <v>0</v>
      </c>
      <c r="G82" s="29">
        <f t="shared" si="12"/>
        <v>0.03</v>
      </c>
      <c r="H82" s="3">
        <f t="shared" si="1"/>
        <v>0</v>
      </c>
      <c r="I82" s="3">
        <f t="shared" si="7"/>
        <v>0</v>
      </c>
      <c r="J82" s="18">
        <f t="shared" si="13"/>
        <v>0</v>
      </c>
      <c r="K82" s="16">
        <f t="shared" si="11"/>
        <v>0</v>
      </c>
    </row>
    <row r="83" spans="1:11" x14ac:dyDescent="0.2">
      <c r="A83" s="28">
        <f t="shared" si="8"/>
        <v>62</v>
      </c>
      <c r="B83" s="30">
        <f t="shared" si="10"/>
        <v>47150</v>
      </c>
      <c r="C83" s="16">
        <f t="shared" si="9"/>
        <v>0</v>
      </c>
      <c r="D83" s="16">
        <f t="shared" si="4"/>
        <v>0</v>
      </c>
      <c r="E83" s="16">
        <f t="shared" si="5"/>
        <v>0</v>
      </c>
      <c r="F83" s="16">
        <f t="shared" si="6"/>
        <v>0</v>
      </c>
      <c r="G83" s="29">
        <f t="shared" si="12"/>
        <v>0.03</v>
      </c>
      <c r="H83" s="3">
        <f t="shared" si="1"/>
        <v>0</v>
      </c>
      <c r="I83" s="3">
        <f t="shared" si="7"/>
        <v>0</v>
      </c>
      <c r="J83" s="18">
        <f t="shared" si="13"/>
        <v>0</v>
      </c>
      <c r="K83" s="16">
        <f t="shared" si="11"/>
        <v>0</v>
      </c>
    </row>
    <row r="84" spans="1:11" x14ac:dyDescent="0.2">
      <c r="A84" s="28">
        <f t="shared" si="8"/>
        <v>63</v>
      </c>
      <c r="B84" s="30">
        <f t="shared" si="10"/>
        <v>47178</v>
      </c>
      <c r="C84" s="16">
        <f t="shared" si="9"/>
        <v>0</v>
      </c>
      <c r="D84" s="16">
        <f t="shared" si="4"/>
        <v>0</v>
      </c>
      <c r="E84" s="16">
        <f t="shared" si="5"/>
        <v>0</v>
      </c>
      <c r="F84" s="16">
        <f t="shared" si="6"/>
        <v>0</v>
      </c>
      <c r="G84" s="29">
        <f t="shared" si="12"/>
        <v>0.03</v>
      </c>
      <c r="H84" s="3">
        <f t="shared" si="1"/>
        <v>0</v>
      </c>
      <c r="I84" s="3">
        <f t="shared" si="7"/>
        <v>0</v>
      </c>
      <c r="J84" s="18">
        <f t="shared" si="13"/>
        <v>0</v>
      </c>
      <c r="K84" s="16">
        <f t="shared" si="11"/>
        <v>0</v>
      </c>
    </row>
    <row r="85" spans="1:11" x14ac:dyDescent="0.2">
      <c r="A85" s="28">
        <f t="shared" si="8"/>
        <v>64</v>
      </c>
      <c r="B85" s="30">
        <f t="shared" si="10"/>
        <v>47209</v>
      </c>
      <c r="C85" s="16">
        <f t="shared" si="9"/>
        <v>0</v>
      </c>
      <c r="D85" s="16">
        <f t="shared" si="4"/>
        <v>0</v>
      </c>
      <c r="E85" s="16">
        <f t="shared" si="5"/>
        <v>0</v>
      </c>
      <c r="F85" s="16">
        <f t="shared" si="6"/>
        <v>0</v>
      </c>
      <c r="G85" s="29">
        <f t="shared" si="12"/>
        <v>0.03</v>
      </c>
      <c r="H85" s="3">
        <f t="shared" si="1"/>
        <v>0</v>
      </c>
      <c r="I85" s="3">
        <f t="shared" si="7"/>
        <v>0</v>
      </c>
      <c r="J85" s="18">
        <f t="shared" si="13"/>
        <v>0</v>
      </c>
      <c r="K85" s="16">
        <f t="shared" si="11"/>
        <v>0</v>
      </c>
    </row>
    <row r="86" spans="1:11" x14ac:dyDescent="0.2">
      <c r="A86" s="28">
        <f t="shared" si="8"/>
        <v>65</v>
      </c>
      <c r="B86" s="30">
        <f t="shared" si="10"/>
        <v>47239</v>
      </c>
      <c r="C86" s="16">
        <f t="shared" si="9"/>
        <v>0</v>
      </c>
      <c r="D86" s="16">
        <f t="shared" si="4"/>
        <v>0</v>
      </c>
      <c r="E86" s="16">
        <f t="shared" ref="E86:E149" si="14">IF(D86&gt;C86+K86,C86+K86,D86)</f>
        <v>0</v>
      </c>
      <c r="F86" s="16">
        <f t="shared" si="6"/>
        <v>0</v>
      </c>
      <c r="G86" s="29">
        <f t="shared" si="12"/>
        <v>0.03</v>
      </c>
      <c r="H86" s="3">
        <f t="shared" ref="H86:H149" si="15">IF(ROUND((C86*G86)*30/365,2) &gt; 0, ROUND((C86*G86)*30/365,2),0)</f>
        <v>0</v>
      </c>
      <c r="I86" s="3">
        <f t="shared" si="7"/>
        <v>0</v>
      </c>
      <c r="J86" s="18">
        <f t="shared" ref="J86:J117" si="16">IF(C$11="Day", H86,I86)</f>
        <v>0</v>
      </c>
      <c r="K86" s="16">
        <f t="shared" si="11"/>
        <v>0</v>
      </c>
    </row>
    <row r="87" spans="1:11" x14ac:dyDescent="0.2">
      <c r="A87" s="28">
        <f t="shared" si="8"/>
        <v>66</v>
      </c>
      <c r="B87" s="30">
        <f t="shared" si="10"/>
        <v>47270</v>
      </c>
      <c r="C87" s="16">
        <f t="shared" si="9"/>
        <v>0</v>
      </c>
      <c r="D87" s="16">
        <f t="shared" ref="D87:D150" si="17">IF(C$13=13,IF(MONTH(B87)&lt;&gt;11,IF(B87&gt;=C$10,D$21*1,0),IF(B87&gt;=C$9,D$21*2,0)),IF(B87&gt;=C$10,D$21*1,0))</f>
        <v>0</v>
      </c>
      <c r="E87" s="16">
        <f t="shared" si="14"/>
        <v>0</v>
      </c>
      <c r="F87" s="16">
        <f t="shared" ref="F87:F150" si="18">IF(IF(E87&gt;0,IF(E87-K87&lt;&gt;E87,E87-K87,0),0)&lt;0,0,IF(E87&gt;0,IF(E87-K87&lt;&gt;E87,E87-K87,0),0))</f>
        <v>0</v>
      </c>
      <c r="G87" s="29">
        <f t="shared" ref="G87:G150" si="19">G$21</f>
        <v>0.03</v>
      </c>
      <c r="H87" s="3">
        <f t="shared" si="15"/>
        <v>0</v>
      </c>
      <c r="I87" s="3">
        <f t="shared" ref="I87:I150" si="20">IF(ROUND((C87*G87)*1/12,2)&gt;0,ROUND((C87*G87)*1/12,2),0)</f>
        <v>0</v>
      </c>
      <c r="J87" s="18">
        <f t="shared" si="16"/>
        <v>0</v>
      </c>
      <c r="K87" s="16">
        <f t="shared" si="11"/>
        <v>0</v>
      </c>
    </row>
    <row r="88" spans="1:11" x14ac:dyDescent="0.2">
      <c r="A88" s="28">
        <f t="shared" ref="A88:A151" si="21">A87+1</f>
        <v>67</v>
      </c>
      <c r="B88" s="30">
        <f t="shared" si="10"/>
        <v>47300</v>
      </c>
      <c r="C88" s="16">
        <f t="shared" ref="C88:C151" si="22">IF(C87-F87&gt;0,IF(F87=0,C87+J87,C87-F87),0)</f>
        <v>0</v>
      </c>
      <c r="D88" s="16">
        <f t="shared" si="17"/>
        <v>0</v>
      </c>
      <c r="E88" s="16">
        <f t="shared" si="14"/>
        <v>0</v>
      </c>
      <c r="F88" s="16">
        <f t="shared" si="18"/>
        <v>0</v>
      </c>
      <c r="G88" s="29">
        <f t="shared" si="19"/>
        <v>0.03</v>
      </c>
      <c r="H88" s="3">
        <f t="shared" si="15"/>
        <v>0</v>
      </c>
      <c r="I88" s="3">
        <f t="shared" si="20"/>
        <v>0</v>
      </c>
      <c r="J88" s="18">
        <f t="shared" si="16"/>
        <v>0</v>
      </c>
      <c r="K88" s="16">
        <f t="shared" si="11"/>
        <v>0</v>
      </c>
    </row>
    <row r="89" spans="1:11" x14ac:dyDescent="0.2">
      <c r="A89" s="28">
        <f t="shared" si="21"/>
        <v>68</v>
      </c>
      <c r="B89" s="30">
        <f t="shared" ref="B89:B152" si="23">IF(C$8&gt;0,EDATE(B88,1),"")</f>
        <v>47331</v>
      </c>
      <c r="C89" s="16">
        <f t="shared" si="22"/>
        <v>0</v>
      </c>
      <c r="D89" s="16">
        <f t="shared" si="17"/>
        <v>0</v>
      </c>
      <c r="E89" s="16">
        <f t="shared" si="14"/>
        <v>0</v>
      </c>
      <c r="F89" s="16">
        <f t="shared" si="18"/>
        <v>0</v>
      </c>
      <c r="G89" s="29">
        <f t="shared" si="19"/>
        <v>0.03</v>
      </c>
      <c r="H89" s="3">
        <f t="shared" si="15"/>
        <v>0</v>
      </c>
      <c r="I89" s="3">
        <f t="shared" si="20"/>
        <v>0</v>
      </c>
      <c r="J89" s="18">
        <f t="shared" si="16"/>
        <v>0</v>
      </c>
      <c r="K89" s="16">
        <f t="shared" si="11"/>
        <v>0</v>
      </c>
    </row>
    <row r="90" spans="1:11" x14ac:dyDescent="0.2">
      <c r="A90" s="28">
        <f t="shared" si="21"/>
        <v>69</v>
      </c>
      <c r="B90" s="30">
        <f t="shared" si="23"/>
        <v>47362</v>
      </c>
      <c r="C90" s="16">
        <f t="shared" si="22"/>
        <v>0</v>
      </c>
      <c r="D90" s="16">
        <f t="shared" si="17"/>
        <v>0</v>
      </c>
      <c r="E90" s="16">
        <f t="shared" si="14"/>
        <v>0</v>
      </c>
      <c r="F90" s="16">
        <f t="shared" si="18"/>
        <v>0</v>
      </c>
      <c r="G90" s="29">
        <f t="shared" si="19"/>
        <v>0.03</v>
      </c>
      <c r="H90" s="3">
        <f t="shared" si="15"/>
        <v>0</v>
      </c>
      <c r="I90" s="3">
        <f t="shared" si="20"/>
        <v>0</v>
      </c>
      <c r="J90" s="18">
        <f t="shared" si="16"/>
        <v>0</v>
      </c>
      <c r="K90" s="16">
        <f t="shared" ref="K90:K153" si="24">IF(E89=0,K89+J90,J90)</f>
        <v>0</v>
      </c>
    </row>
    <row r="91" spans="1:11" x14ac:dyDescent="0.2">
      <c r="A91" s="28">
        <f t="shared" si="21"/>
        <v>70</v>
      </c>
      <c r="B91" s="30">
        <f t="shared" si="23"/>
        <v>47392</v>
      </c>
      <c r="C91" s="16">
        <f t="shared" si="22"/>
        <v>0</v>
      </c>
      <c r="D91" s="16">
        <f t="shared" si="17"/>
        <v>0</v>
      </c>
      <c r="E91" s="16">
        <f t="shared" si="14"/>
        <v>0</v>
      </c>
      <c r="F91" s="16">
        <f t="shared" si="18"/>
        <v>0</v>
      </c>
      <c r="G91" s="29">
        <f t="shared" si="19"/>
        <v>0.03</v>
      </c>
      <c r="H91" s="3">
        <f t="shared" si="15"/>
        <v>0</v>
      </c>
      <c r="I91" s="3">
        <f t="shared" si="20"/>
        <v>0</v>
      </c>
      <c r="J91" s="18">
        <f t="shared" si="16"/>
        <v>0</v>
      </c>
      <c r="K91" s="16">
        <f t="shared" si="24"/>
        <v>0</v>
      </c>
    </row>
    <row r="92" spans="1:11" x14ac:dyDescent="0.2">
      <c r="A92" s="28">
        <f t="shared" si="21"/>
        <v>71</v>
      </c>
      <c r="B92" s="30">
        <f t="shared" si="23"/>
        <v>47423</v>
      </c>
      <c r="C92" s="16">
        <f t="shared" si="22"/>
        <v>0</v>
      </c>
      <c r="D92" s="16">
        <f t="shared" si="17"/>
        <v>0</v>
      </c>
      <c r="E92" s="16">
        <f t="shared" si="14"/>
        <v>0</v>
      </c>
      <c r="F92" s="16">
        <f t="shared" si="18"/>
        <v>0</v>
      </c>
      <c r="G92" s="29">
        <f t="shared" si="19"/>
        <v>0.03</v>
      </c>
      <c r="H92" s="3">
        <f t="shared" si="15"/>
        <v>0</v>
      </c>
      <c r="I92" s="3">
        <f t="shared" si="20"/>
        <v>0</v>
      </c>
      <c r="J92" s="18">
        <f t="shared" si="16"/>
        <v>0</v>
      </c>
      <c r="K92" s="16">
        <f t="shared" si="24"/>
        <v>0</v>
      </c>
    </row>
    <row r="93" spans="1:11" x14ac:dyDescent="0.2">
      <c r="A93" s="28">
        <f t="shared" si="21"/>
        <v>72</v>
      </c>
      <c r="B93" s="30">
        <f t="shared" si="23"/>
        <v>47453</v>
      </c>
      <c r="C93" s="16">
        <f t="shared" si="22"/>
        <v>0</v>
      </c>
      <c r="D93" s="16">
        <f t="shared" si="17"/>
        <v>0</v>
      </c>
      <c r="E93" s="16">
        <f t="shared" si="14"/>
        <v>0</v>
      </c>
      <c r="F93" s="16">
        <f t="shared" si="18"/>
        <v>0</v>
      </c>
      <c r="G93" s="29">
        <f t="shared" si="19"/>
        <v>0.03</v>
      </c>
      <c r="H93" s="3">
        <f t="shared" si="15"/>
        <v>0</v>
      </c>
      <c r="I93" s="3">
        <f t="shared" si="20"/>
        <v>0</v>
      </c>
      <c r="J93" s="18">
        <f t="shared" si="16"/>
        <v>0</v>
      </c>
      <c r="K93" s="16">
        <f t="shared" si="24"/>
        <v>0</v>
      </c>
    </row>
    <row r="94" spans="1:11" ht="14.45" customHeight="1" x14ac:dyDescent="0.2">
      <c r="A94" s="28">
        <f t="shared" si="21"/>
        <v>73</v>
      </c>
      <c r="B94" s="30">
        <f t="shared" si="23"/>
        <v>47484</v>
      </c>
      <c r="C94" s="16">
        <f t="shared" si="22"/>
        <v>0</v>
      </c>
      <c r="D94" s="16">
        <f t="shared" si="17"/>
        <v>0</v>
      </c>
      <c r="E94" s="16">
        <f t="shared" si="14"/>
        <v>0</v>
      </c>
      <c r="F94" s="16">
        <f t="shared" si="18"/>
        <v>0</v>
      </c>
      <c r="G94" s="29">
        <f t="shared" si="19"/>
        <v>0.03</v>
      </c>
      <c r="H94" s="3">
        <f t="shared" si="15"/>
        <v>0</v>
      </c>
      <c r="I94" s="3">
        <f t="shared" si="20"/>
        <v>0</v>
      </c>
      <c r="J94" s="18">
        <f t="shared" si="16"/>
        <v>0</v>
      </c>
      <c r="K94" s="16">
        <f t="shared" si="24"/>
        <v>0</v>
      </c>
    </row>
    <row r="95" spans="1:11" x14ac:dyDescent="0.2">
      <c r="A95" s="28">
        <f t="shared" si="21"/>
        <v>74</v>
      </c>
      <c r="B95" s="30">
        <f t="shared" si="23"/>
        <v>47515</v>
      </c>
      <c r="C95" s="16">
        <f t="shared" si="22"/>
        <v>0</v>
      </c>
      <c r="D95" s="16">
        <f t="shared" si="17"/>
        <v>0</v>
      </c>
      <c r="E95" s="16">
        <f t="shared" si="14"/>
        <v>0</v>
      </c>
      <c r="F95" s="16">
        <f t="shared" si="18"/>
        <v>0</v>
      </c>
      <c r="G95" s="29">
        <f t="shared" si="19"/>
        <v>0.03</v>
      </c>
      <c r="H95" s="3">
        <f t="shared" si="15"/>
        <v>0</v>
      </c>
      <c r="I95" s="3">
        <f t="shared" si="20"/>
        <v>0</v>
      </c>
      <c r="J95" s="18">
        <f t="shared" si="16"/>
        <v>0</v>
      </c>
      <c r="K95" s="16">
        <f t="shared" si="24"/>
        <v>0</v>
      </c>
    </row>
    <row r="96" spans="1:11" x14ac:dyDescent="0.2">
      <c r="A96" s="28">
        <f t="shared" si="21"/>
        <v>75</v>
      </c>
      <c r="B96" s="30">
        <f t="shared" si="23"/>
        <v>47543</v>
      </c>
      <c r="C96" s="16">
        <f t="shared" si="22"/>
        <v>0</v>
      </c>
      <c r="D96" s="16">
        <f t="shared" si="17"/>
        <v>0</v>
      </c>
      <c r="E96" s="16">
        <f t="shared" si="14"/>
        <v>0</v>
      </c>
      <c r="F96" s="16">
        <f t="shared" si="18"/>
        <v>0</v>
      </c>
      <c r="G96" s="29">
        <f t="shared" si="19"/>
        <v>0.03</v>
      </c>
      <c r="H96" s="3">
        <f t="shared" si="15"/>
        <v>0</v>
      </c>
      <c r="I96" s="3">
        <f t="shared" si="20"/>
        <v>0</v>
      </c>
      <c r="J96" s="18">
        <f t="shared" si="16"/>
        <v>0</v>
      </c>
      <c r="K96" s="16">
        <f t="shared" si="24"/>
        <v>0</v>
      </c>
    </row>
    <row r="97" spans="1:11" x14ac:dyDescent="0.2">
      <c r="A97" s="28">
        <f t="shared" si="21"/>
        <v>76</v>
      </c>
      <c r="B97" s="30">
        <f t="shared" si="23"/>
        <v>47574</v>
      </c>
      <c r="C97" s="16">
        <f t="shared" si="22"/>
        <v>0</v>
      </c>
      <c r="D97" s="16">
        <f t="shared" si="17"/>
        <v>0</v>
      </c>
      <c r="E97" s="16">
        <f t="shared" si="14"/>
        <v>0</v>
      </c>
      <c r="F97" s="16">
        <f t="shared" si="18"/>
        <v>0</v>
      </c>
      <c r="G97" s="29">
        <f t="shared" si="19"/>
        <v>0.03</v>
      </c>
      <c r="H97" s="3">
        <f t="shared" si="15"/>
        <v>0</v>
      </c>
      <c r="I97" s="3">
        <f t="shared" si="20"/>
        <v>0</v>
      </c>
      <c r="J97" s="18">
        <f t="shared" si="16"/>
        <v>0</v>
      </c>
      <c r="K97" s="16">
        <f t="shared" si="24"/>
        <v>0</v>
      </c>
    </row>
    <row r="98" spans="1:11" x14ac:dyDescent="0.2">
      <c r="A98" s="28">
        <f t="shared" si="21"/>
        <v>77</v>
      </c>
      <c r="B98" s="30">
        <f t="shared" si="23"/>
        <v>47604</v>
      </c>
      <c r="C98" s="16">
        <f t="shared" si="22"/>
        <v>0</v>
      </c>
      <c r="D98" s="16">
        <f t="shared" si="17"/>
        <v>0</v>
      </c>
      <c r="E98" s="16">
        <f t="shared" si="14"/>
        <v>0</v>
      </c>
      <c r="F98" s="16">
        <f t="shared" si="18"/>
        <v>0</v>
      </c>
      <c r="G98" s="29">
        <f t="shared" si="19"/>
        <v>0.03</v>
      </c>
      <c r="H98" s="3">
        <f t="shared" si="15"/>
        <v>0</v>
      </c>
      <c r="I98" s="3">
        <f t="shared" si="20"/>
        <v>0</v>
      </c>
      <c r="J98" s="18">
        <f t="shared" si="16"/>
        <v>0</v>
      </c>
      <c r="K98" s="16">
        <f t="shared" si="24"/>
        <v>0</v>
      </c>
    </row>
    <row r="99" spans="1:11" x14ac:dyDescent="0.2">
      <c r="A99" s="28">
        <f t="shared" si="21"/>
        <v>78</v>
      </c>
      <c r="B99" s="30">
        <f t="shared" si="23"/>
        <v>47635</v>
      </c>
      <c r="C99" s="16">
        <f t="shared" si="22"/>
        <v>0</v>
      </c>
      <c r="D99" s="16">
        <f t="shared" si="17"/>
        <v>0</v>
      </c>
      <c r="E99" s="16">
        <f t="shared" si="14"/>
        <v>0</v>
      </c>
      <c r="F99" s="16">
        <f t="shared" si="18"/>
        <v>0</v>
      </c>
      <c r="G99" s="29">
        <f t="shared" si="19"/>
        <v>0.03</v>
      </c>
      <c r="H99" s="3">
        <f t="shared" si="15"/>
        <v>0</v>
      </c>
      <c r="I99" s="3">
        <f t="shared" si="20"/>
        <v>0</v>
      </c>
      <c r="J99" s="18">
        <f t="shared" si="16"/>
        <v>0</v>
      </c>
      <c r="K99" s="16">
        <f t="shared" si="24"/>
        <v>0</v>
      </c>
    </row>
    <row r="100" spans="1:11" x14ac:dyDescent="0.2">
      <c r="A100" s="28">
        <f t="shared" si="21"/>
        <v>79</v>
      </c>
      <c r="B100" s="30">
        <f t="shared" si="23"/>
        <v>47665</v>
      </c>
      <c r="C100" s="16">
        <f t="shared" si="22"/>
        <v>0</v>
      </c>
      <c r="D100" s="16">
        <f t="shared" si="17"/>
        <v>0</v>
      </c>
      <c r="E100" s="16">
        <f t="shared" si="14"/>
        <v>0</v>
      </c>
      <c r="F100" s="16">
        <f t="shared" si="18"/>
        <v>0</v>
      </c>
      <c r="G100" s="29">
        <f t="shared" si="19"/>
        <v>0.03</v>
      </c>
      <c r="H100" s="3">
        <f t="shared" si="15"/>
        <v>0</v>
      </c>
      <c r="I100" s="3">
        <f t="shared" si="20"/>
        <v>0</v>
      </c>
      <c r="J100" s="18">
        <f t="shared" si="16"/>
        <v>0</v>
      </c>
      <c r="K100" s="16">
        <f t="shared" si="24"/>
        <v>0</v>
      </c>
    </row>
    <row r="101" spans="1:11" x14ac:dyDescent="0.2">
      <c r="A101" s="28">
        <f t="shared" si="21"/>
        <v>80</v>
      </c>
      <c r="B101" s="30">
        <f t="shared" si="23"/>
        <v>47696</v>
      </c>
      <c r="C101" s="16">
        <f t="shared" si="22"/>
        <v>0</v>
      </c>
      <c r="D101" s="16">
        <f t="shared" si="17"/>
        <v>0</v>
      </c>
      <c r="E101" s="16">
        <f t="shared" si="14"/>
        <v>0</v>
      </c>
      <c r="F101" s="16">
        <f t="shared" si="18"/>
        <v>0</v>
      </c>
      <c r="G101" s="29">
        <f t="shared" si="19"/>
        <v>0.03</v>
      </c>
      <c r="H101" s="3">
        <f t="shared" si="15"/>
        <v>0</v>
      </c>
      <c r="I101" s="3">
        <f t="shared" si="20"/>
        <v>0</v>
      </c>
      <c r="J101" s="18">
        <f t="shared" si="16"/>
        <v>0</v>
      </c>
      <c r="K101" s="16">
        <f t="shared" si="24"/>
        <v>0</v>
      </c>
    </row>
    <row r="102" spans="1:11" x14ac:dyDescent="0.2">
      <c r="A102" s="28">
        <f t="shared" si="21"/>
        <v>81</v>
      </c>
      <c r="B102" s="30">
        <f t="shared" si="23"/>
        <v>47727</v>
      </c>
      <c r="C102" s="16">
        <f t="shared" si="22"/>
        <v>0</v>
      </c>
      <c r="D102" s="16">
        <f t="shared" si="17"/>
        <v>0</v>
      </c>
      <c r="E102" s="16">
        <f t="shared" si="14"/>
        <v>0</v>
      </c>
      <c r="F102" s="16">
        <f t="shared" si="18"/>
        <v>0</v>
      </c>
      <c r="G102" s="29">
        <f t="shared" si="19"/>
        <v>0.03</v>
      </c>
      <c r="H102" s="3">
        <f t="shared" si="15"/>
        <v>0</v>
      </c>
      <c r="I102" s="3">
        <f t="shared" si="20"/>
        <v>0</v>
      </c>
      <c r="J102" s="18">
        <f t="shared" si="16"/>
        <v>0</v>
      </c>
      <c r="K102" s="16">
        <f t="shared" si="24"/>
        <v>0</v>
      </c>
    </row>
    <row r="103" spans="1:11" x14ac:dyDescent="0.2">
      <c r="A103" s="28">
        <f t="shared" si="21"/>
        <v>82</v>
      </c>
      <c r="B103" s="30">
        <f t="shared" si="23"/>
        <v>47757</v>
      </c>
      <c r="C103" s="16">
        <f t="shared" si="22"/>
        <v>0</v>
      </c>
      <c r="D103" s="16">
        <f t="shared" si="17"/>
        <v>0</v>
      </c>
      <c r="E103" s="16">
        <f t="shared" si="14"/>
        <v>0</v>
      </c>
      <c r="F103" s="16">
        <f t="shared" si="18"/>
        <v>0</v>
      </c>
      <c r="G103" s="29">
        <f t="shared" si="19"/>
        <v>0.03</v>
      </c>
      <c r="H103" s="3">
        <f t="shared" si="15"/>
        <v>0</v>
      </c>
      <c r="I103" s="3">
        <f t="shared" si="20"/>
        <v>0</v>
      </c>
      <c r="J103" s="18">
        <f t="shared" si="16"/>
        <v>0</v>
      </c>
      <c r="K103" s="16">
        <f t="shared" si="24"/>
        <v>0</v>
      </c>
    </row>
    <row r="104" spans="1:11" x14ac:dyDescent="0.2">
      <c r="A104" s="28">
        <f t="shared" si="21"/>
        <v>83</v>
      </c>
      <c r="B104" s="30">
        <f t="shared" si="23"/>
        <v>47788</v>
      </c>
      <c r="C104" s="16">
        <f t="shared" si="22"/>
        <v>0</v>
      </c>
      <c r="D104" s="16">
        <f t="shared" si="17"/>
        <v>0</v>
      </c>
      <c r="E104" s="16">
        <f t="shared" si="14"/>
        <v>0</v>
      </c>
      <c r="F104" s="16">
        <f t="shared" si="18"/>
        <v>0</v>
      </c>
      <c r="G104" s="29">
        <f t="shared" si="19"/>
        <v>0.03</v>
      </c>
      <c r="H104" s="3">
        <f t="shared" si="15"/>
        <v>0</v>
      </c>
      <c r="I104" s="3">
        <f t="shared" si="20"/>
        <v>0</v>
      </c>
      <c r="J104" s="18">
        <f t="shared" si="16"/>
        <v>0</v>
      </c>
      <c r="K104" s="16">
        <f t="shared" si="24"/>
        <v>0</v>
      </c>
    </row>
    <row r="105" spans="1:11" x14ac:dyDescent="0.2">
      <c r="A105" s="28">
        <f t="shared" si="21"/>
        <v>84</v>
      </c>
      <c r="B105" s="30">
        <f t="shared" si="23"/>
        <v>47818</v>
      </c>
      <c r="C105" s="16">
        <f t="shared" si="22"/>
        <v>0</v>
      </c>
      <c r="D105" s="16">
        <f t="shared" si="17"/>
        <v>0</v>
      </c>
      <c r="E105" s="16">
        <f t="shared" si="14"/>
        <v>0</v>
      </c>
      <c r="F105" s="16">
        <f t="shared" si="18"/>
        <v>0</v>
      </c>
      <c r="G105" s="29">
        <f t="shared" si="19"/>
        <v>0.03</v>
      </c>
      <c r="H105" s="3">
        <f t="shared" si="15"/>
        <v>0</v>
      </c>
      <c r="I105" s="3">
        <f t="shared" si="20"/>
        <v>0</v>
      </c>
      <c r="J105" s="18">
        <f t="shared" si="16"/>
        <v>0</v>
      </c>
      <c r="K105" s="16">
        <f t="shared" si="24"/>
        <v>0</v>
      </c>
    </row>
    <row r="106" spans="1:11" ht="14.45" customHeight="1" x14ac:dyDescent="0.2">
      <c r="A106" s="28">
        <f t="shared" si="21"/>
        <v>85</v>
      </c>
      <c r="B106" s="30">
        <f t="shared" si="23"/>
        <v>47849</v>
      </c>
      <c r="C106" s="16">
        <f t="shared" si="22"/>
        <v>0</v>
      </c>
      <c r="D106" s="16">
        <f t="shared" si="17"/>
        <v>0</v>
      </c>
      <c r="E106" s="16">
        <f t="shared" si="14"/>
        <v>0</v>
      </c>
      <c r="F106" s="16">
        <f t="shared" si="18"/>
        <v>0</v>
      </c>
      <c r="G106" s="29">
        <f t="shared" si="19"/>
        <v>0.03</v>
      </c>
      <c r="H106" s="3">
        <f t="shared" si="15"/>
        <v>0</v>
      </c>
      <c r="I106" s="3">
        <f t="shared" si="20"/>
        <v>0</v>
      </c>
      <c r="J106" s="18">
        <f t="shared" si="16"/>
        <v>0</v>
      </c>
      <c r="K106" s="16">
        <f t="shared" si="24"/>
        <v>0</v>
      </c>
    </row>
    <row r="107" spans="1:11" x14ac:dyDescent="0.2">
      <c r="A107" s="28">
        <f t="shared" si="21"/>
        <v>86</v>
      </c>
      <c r="B107" s="30">
        <f t="shared" si="23"/>
        <v>47880</v>
      </c>
      <c r="C107" s="16">
        <f t="shared" si="22"/>
        <v>0</v>
      </c>
      <c r="D107" s="16">
        <f t="shared" si="17"/>
        <v>0</v>
      </c>
      <c r="E107" s="16">
        <f t="shared" si="14"/>
        <v>0</v>
      </c>
      <c r="F107" s="16">
        <f t="shared" si="18"/>
        <v>0</v>
      </c>
      <c r="G107" s="29">
        <f t="shared" si="19"/>
        <v>0.03</v>
      </c>
      <c r="H107" s="3">
        <f t="shared" si="15"/>
        <v>0</v>
      </c>
      <c r="I107" s="3">
        <f t="shared" si="20"/>
        <v>0</v>
      </c>
      <c r="J107" s="18">
        <f t="shared" si="16"/>
        <v>0</v>
      </c>
      <c r="K107" s="16">
        <f t="shared" si="24"/>
        <v>0</v>
      </c>
    </row>
    <row r="108" spans="1:11" x14ac:dyDescent="0.2">
      <c r="A108" s="28">
        <f t="shared" si="21"/>
        <v>87</v>
      </c>
      <c r="B108" s="30">
        <f t="shared" si="23"/>
        <v>47908</v>
      </c>
      <c r="C108" s="16">
        <f t="shared" si="22"/>
        <v>0</v>
      </c>
      <c r="D108" s="16">
        <f t="shared" si="17"/>
        <v>0</v>
      </c>
      <c r="E108" s="16">
        <f t="shared" si="14"/>
        <v>0</v>
      </c>
      <c r="F108" s="16">
        <f t="shared" si="18"/>
        <v>0</v>
      </c>
      <c r="G108" s="29">
        <f t="shared" si="19"/>
        <v>0.03</v>
      </c>
      <c r="H108" s="3">
        <f t="shared" si="15"/>
        <v>0</v>
      </c>
      <c r="I108" s="3">
        <f t="shared" si="20"/>
        <v>0</v>
      </c>
      <c r="J108" s="18">
        <f t="shared" si="16"/>
        <v>0</v>
      </c>
      <c r="K108" s="16">
        <f t="shared" si="24"/>
        <v>0</v>
      </c>
    </row>
    <row r="109" spans="1:11" x14ac:dyDescent="0.2">
      <c r="A109" s="28">
        <f t="shared" si="21"/>
        <v>88</v>
      </c>
      <c r="B109" s="30">
        <f t="shared" si="23"/>
        <v>47939</v>
      </c>
      <c r="C109" s="16">
        <f t="shared" si="22"/>
        <v>0</v>
      </c>
      <c r="D109" s="16">
        <f t="shared" si="17"/>
        <v>0</v>
      </c>
      <c r="E109" s="16">
        <f t="shared" si="14"/>
        <v>0</v>
      </c>
      <c r="F109" s="16">
        <f t="shared" si="18"/>
        <v>0</v>
      </c>
      <c r="G109" s="29">
        <f t="shared" si="19"/>
        <v>0.03</v>
      </c>
      <c r="H109" s="3">
        <f t="shared" si="15"/>
        <v>0</v>
      </c>
      <c r="I109" s="3">
        <f t="shared" si="20"/>
        <v>0</v>
      </c>
      <c r="J109" s="18">
        <f t="shared" si="16"/>
        <v>0</v>
      </c>
      <c r="K109" s="16">
        <f t="shared" si="24"/>
        <v>0</v>
      </c>
    </row>
    <row r="110" spans="1:11" x14ac:dyDescent="0.2">
      <c r="A110" s="28">
        <f t="shared" si="21"/>
        <v>89</v>
      </c>
      <c r="B110" s="30">
        <f t="shared" si="23"/>
        <v>47969</v>
      </c>
      <c r="C110" s="16">
        <f t="shared" si="22"/>
        <v>0</v>
      </c>
      <c r="D110" s="16">
        <f t="shared" si="17"/>
        <v>0</v>
      </c>
      <c r="E110" s="16">
        <f t="shared" si="14"/>
        <v>0</v>
      </c>
      <c r="F110" s="16">
        <f t="shared" si="18"/>
        <v>0</v>
      </c>
      <c r="G110" s="29">
        <f t="shared" si="19"/>
        <v>0.03</v>
      </c>
      <c r="H110" s="3">
        <f t="shared" si="15"/>
        <v>0</v>
      </c>
      <c r="I110" s="3">
        <f t="shared" si="20"/>
        <v>0</v>
      </c>
      <c r="J110" s="18">
        <f t="shared" si="16"/>
        <v>0</v>
      </c>
      <c r="K110" s="16">
        <f t="shared" si="24"/>
        <v>0</v>
      </c>
    </row>
    <row r="111" spans="1:11" x14ac:dyDescent="0.2">
      <c r="A111" s="28">
        <f t="shared" si="21"/>
        <v>90</v>
      </c>
      <c r="B111" s="30">
        <f t="shared" si="23"/>
        <v>48000</v>
      </c>
      <c r="C111" s="16">
        <f t="shared" si="22"/>
        <v>0</v>
      </c>
      <c r="D111" s="16">
        <f t="shared" si="17"/>
        <v>0</v>
      </c>
      <c r="E111" s="16">
        <f t="shared" si="14"/>
        <v>0</v>
      </c>
      <c r="F111" s="16">
        <f t="shared" si="18"/>
        <v>0</v>
      </c>
      <c r="G111" s="29">
        <f t="shared" si="19"/>
        <v>0.03</v>
      </c>
      <c r="H111" s="3">
        <f t="shared" si="15"/>
        <v>0</v>
      </c>
      <c r="I111" s="3">
        <f t="shared" si="20"/>
        <v>0</v>
      </c>
      <c r="J111" s="18">
        <f t="shared" si="16"/>
        <v>0</v>
      </c>
      <c r="K111" s="16">
        <f t="shared" si="24"/>
        <v>0</v>
      </c>
    </row>
    <row r="112" spans="1:11" x14ac:dyDescent="0.2">
      <c r="A112" s="28">
        <f t="shared" si="21"/>
        <v>91</v>
      </c>
      <c r="B112" s="30">
        <f t="shared" si="23"/>
        <v>48030</v>
      </c>
      <c r="C112" s="16">
        <f t="shared" si="22"/>
        <v>0</v>
      </c>
      <c r="D112" s="16">
        <f t="shared" si="17"/>
        <v>0</v>
      </c>
      <c r="E112" s="16">
        <f t="shared" si="14"/>
        <v>0</v>
      </c>
      <c r="F112" s="16">
        <f t="shared" si="18"/>
        <v>0</v>
      </c>
      <c r="G112" s="29">
        <f t="shared" si="19"/>
        <v>0.03</v>
      </c>
      <c r="H112" s="3">
        <f t="shared" si="15"/>
        <v>0</v>
      </c>
      <c r="I112" s="3">
        <f t="shared" si="20"/>
        <v>0</v>
      </c>
      <c r="J112" s="18">
        <f t="shared" si="16"/>
        <v>0</v>
      </c>
      <c r="K112" s="16">
        <f t="shared" si="24"/>
        <v>0</v>
      </c>
    </row>
    <row r="113" spans="1:11" x14ac:dyDescent="0.2">
      <c r="A113" s="28">
        <f t="shared" si="21"/>
        <v>92</v>
      </c>
      <c r="B113" s="30">
        <f t="shared" si="23"/>
        <v>48061</v>
      </c>
      <c r="C113" s="16">
        <f t="shared" si="22"/>
        <v>0</v>
      </c>
      <c r="D113" s="16">
        <f t="shared" si="17"/>
        <v>0</v>
      </c>
      <c r="E113" s="16">
        <f t="shared" si="14"/>
        <v>0</v>
      </c>
      <c r="F113" s="16">
        <f t="shared" si="18"/>
        <v>0</v>
      </c>
      <c r="G113" s="29">
        <f t="shared" si="19"/>
        <v>0.03</v>
      </c>
      <c r="H113" s="3">
        <f t="shared" si="15"/>
        <v>0</v>
      </c>
      <c r="I113" s="3">
        <f t="shared" si="20"/>
        <v>0</v>
      </c>
      <c r="J113" s="18">
        <f t="shared" si="16"/>
        <v>0</v>
      </c>
      <c r="K113" s="16">
        <f t="shared" si="24"/>
        <v>0</v>
      </c>
    </row>
    <row r="114" spans="1:11" x14ac:dyDescent="0.2">
      <c r="A114" s="28">
        <f t="shared" si="21"/>
        <v>93</v>
      </c>
      <c r="B114" s="30">
        <f t="shared" si="23"/>
        <v>48092</v>
      </c>
      <c r="C114" s="16">
        <f t="shared" si="22"/>
        <v>0</v>
      </c>
      <c r="D114" s="16">
        <f t="shared" si="17"/>
        <v>0</v>
      </c>
      <c r="E114" s="16">
        <f t="shared" si="14"/>
        <v>0</v>
      </c>
      <c r="F114" s="16">
        <f t="shared" si="18"/>
        <v>0</v>
      </c>
      <c r="G114" s="29">
        <f t="shared" si="19"/>
        <v>0.03</v>
      </c>
      <c r="H114" s="3">
        <f t="shared" si="15"/>
        <v>0</v>
      </c>
      <c r="I114" s="3">
        <f t="shared" si="20"/>
        <v>0</v>
      </c>
      <c r="J114" s="18">
        <f t="shared" si="16"/>
        <v>0</v>
      </c>
      <c r="K114" s="16">
        <f t="shared" si="24"/>
        <v>0</v>
      </c>
    </row>
    <row r="115" spans="1:11" x14ac:dyDescent="0.2">
      <c r="A115" s="28">
        <f t="shared" si="21"/>
        <v>94</v>
      </c>
      <c r="B115" s="30">
        <f t="shared" si="23"/>
        <v>48122</v>
      </c>
      <c r="C115" s="16">
        <f t="shared" si="22"/>
        <v>0</v>
      </c>
      <c r="D115" s="16">
        <f t="shared" si="17"/>
        <v>0</v>
      </c>
      <c r="E115" s="16">
        <f t="shared" si="14"/>
        <v>0</v>
      </c>
      <c r="F115" s="16">
        <f t="shared" si="18"/>
        <v>0</v>
      </c>
      <c r="G115" s="29">
        <f t="shared" si="19"/>
        <v>0.03</v>
      </c>
      <c r="H115" s="3">
        <f t="shared" si="15"/>
        <v>0</v>
      </c>
      <c r="I115" s="3">
        <f t="shared" si="20"/>
        <v>0</v>
      </c>
      <c r="J115" s="18">
        <f t="shared" si="16"/>
        <v>0</v>
      </c>
      <c r="K115" s="16">
        <f t="shared" si="24"/>
        <v>0</v>
      </c>
    </row>
    <row r="116" spans="1:11" x14ac:dyDescent="0.2">
      <c r="A116" s="28">
        <f t="shared" si="21"/>
        <v>95</v>
      </c>
      <c r="B116" s="30">
        <f t="shared" si="23"/>
        <v>48153</v>
      </c>
      <c r="C116" s="16">
        <f t="shared" si="22"/>
        <v>0</v>
      </c>
      <c r="D116" s="16">
        <f t="shared" si="17"/>
        <v>0</v>
      </c>
      <c r="E116" s="16">
        <f t="shared" si="14"/>
        <v>0</v>
      </c>
      <c r="F116" s="16">
        <f t="shared" si="18"/>
        <v>0</v>
      </c>
      <c r="G116" s="29">
        <f t="shared" si="19"/>
        <v>0.03</v>
      </c>
      <c r="H116" s="3">
        <f t="shared" si="15"/>
        <v>0</v>
      </c>
      <c r="I116" s="3">
        <f t="shared" si="20"/>
        <v>0</v>
      </c>
      <c r="J116" s="18">
        <f t="shared" si="16"/>
        <v>0</v>
      </c>
      <c r="K116" s="16">
        <f t="shared" si="24"/>
        <v>0</v>
      </c>
    </row>
    <row r="117" spans="1:11" x14ac:dyDescent="0.2">
      <c r="A117" s="28">
        <f t="shared" si="21"/>
        <v>96</v>
      </c>
      <c r="B117" s="30">
        <f t="shared" si="23"/>
        <v>48183</v>
      </c>
      <c r="C117" s="16">
        <f t="shared" si="22"/>
        <v>0</v>
      </c>
      <c r="D117" s="16">
        <f t="shared" si="17"/>
        <v>0</v>
      </c>
      <c r="E117" s="16">
        <f t="shared" si="14"/>
        <v>0</v>
      </c>
      <c r="F117" s="16">
        <f t="shared" si="18"/>
        <v>0</v>
      </c>
      <c r="G117" s="29">
        <f t="shared" si="19"/>
        <v>0.03</v>
      </c>
      <c r="H117" s="3">
        <f t="shared" si="15"/>
        <v>0</v>
      </c>
      <c r="I117" s="3">
        <f t="shared" si="20"/>
        <v>0</v>
      </c>
      <c r="J117" s="18">
        <f t="shared" si="16"/>
        <v>0</v>
      </c>
      <c r="K117" s="16">
        <f t="shared" si="24"/>
        <v>0</v>
      </c>
    </row>
    <row r="118" spans="1:11" ht="14.45" customHeight="1" x14ac:dyDescent="0.2">
      <c r="A118" s="28">
        <f t="shared" si="21"/>
        <v>97</v>
      </c>
      <c r="B118" s="30">
        <f t="shared" si="23"/>
        <v>48214</v>
      </c>
      <c r="C118" s="16">
        <f t="shared" si="22"/>
        <v>0</v>
      </c>
      <c r="D118" s="16">
        <f t="shared" si="17"/>
        <v>0</v>
      </c>
      <c r="E118" s="16">
        <f t="shared" si="14"/>
        <v>0</v>
      </c>
      <c r="F118" s="16">
        <f t="shared" si="18"/>
        <v>0</v>
      </c>
      <c r="G118" s="29">
        <f t="shared" si="19"/>
        <v>0.03</v>
      </c>
      <c r="H118" s="3">
        <f t="shared" si="15"/>
        <v>0</v>
      </c>
      <c r="I118" s="3">
        <f t="shared" si="20"/>
        <v>0</v>
      </c>
      <c r="J118" s="18">
        <f t="shared" ref="J118:J133" si="25">IF(C$11="Day", H118,I118)</f>
        <v>0</v>
      </c>
      <c r="K118" s="16">
        <f t="shared" si="24"/>
        <v>0</v>
      </c>
    </row>
    <row r="119" spans="1:11" x14ac:dyDescent="0.2">
      <c r="A119" s="28">
        <f t="shared" si="21"/>
        <v>98</v>
      </c>
      <c r="B119" s="30">
        <f t="shared" si="23"/>
        <v>48245</v>
      </c>
      <c r="C119" s="16">
        <f t="shared" si="22"/>
        <v>0</v>
      </c>
      <c r="D119" s="16">
        <f t="shared" si="17"/>
        <v>0</v>
      </c>
      <c r="E119" s="16">
        <f t="shared" si="14"/>
        <v>0</v>
      </c>
      <c r="F119" s="16">
        <f t="shared" si="18"/>
        <v>0</v>
      </c>
      <c r="G119" s="29">
        <f t="shared" si="19"/>
        <v>0.03</v>
      </c>
      <c r="H119" s="3">
        <f t="shared" si="15"/>
        <v>0</v>
      </c>
      <c r="I119" s="3">
        <f t="shared" si="20"/>
        <v>0</v>
      </c>
      <c r="J119" s="18">
        <f t="shared" si="25"/>
        <v>0</v>
      </c>
      <c r="K119" s="16">
        <f t="shared" si="24"/>
        <v>0</v>
      </c>
    </row>
    <row r="120" spans="1:11" x14ac:dyDescent="0.2">
      <c r="A120" s="28">
        <f t="shared" si="21"/>
        <v>99</v>
      </c>
      <c r="B120" s="30">
        <f t="shared" si="23"/>
        <v>48274</v>
      </c>
      <c r="C120" s="16">
        <f t="shared" si="22"/>
        <v>0</v>
      </c>
      <c r="D120" s="16">
        <f t="shared" si="17"/>
        <v>0</v>
      </c>
      <c r="E120" s="16">
        <f t="shared" si="14"/>
        <v>0</v>
      </c>
      <c r="F120" s="16">
        <f t="shared" si="18"/>
        <v>0</v>
      </c>
      <c r="G120" s="29">
        <f t="shared" si="19"/>
        <v>0.03</v>
      </c>
      <c r="H120" s="3">
        <f t="shared" si="15"/>
        <v>0</v>
      </c>
      <c r="I120" s="3">
        <f t="shared" si="20"/>
        <v>0</v>
      </c>
      <c r="J120" s="18">
        <f t="shared" si="25"/>
        <v>0</v>
      </c>
      <c r="K120" s="16">
        <f t="shared" si="24"/>
        <v>0</v>
      </c>
    </row>
    <row r="121" spans="1:11" x14ac:dyDescent="0.2">
      <c r="A121" s="28">
        <f t="shared" si="21"/>
        <v>100</v>
      </c>
      <c r="B121" s="30">
        <f t="shared" si="23"/>
        <v>48305</v>
      </c>
      <c r="C121" s="16">
        <f t="shared" si="22"/>
        <v>0</v>
      </c>
      <c r="D121" s="16">
        <f t="shared" si="17"/>
        <v>0</v>
      </c>
      <c r="E121" s="16">
        <f t="shared" si="14"/>
        <v>0</v>
      </c>
      <c r="F121" s="16">
        <f t="shared" si="18"/>
        <v>0</v>
      </c>
      <c r="G121" s="29">
        <f t="shared" si="19"/>
        <v>0.03</v>
      </c>
      <c r="H121" s="3">
        <f t="shared" si="15"/>
        <v>0</v>
      </c>
      <c r="I121" s="3">
        <f t="shared" si="20"/>
        <v>0</v>
      </c>
      <c r="J121" s="18">
        <f t="shared" si="25"/>
        <v>0</v>
      </c>
      <c r="K121" s="16">
        <f t="shared" si="24"/>
        <v>0</v>
      </c>
    </row>
    <row r="122" spans="1:11" x14ac:dyDescent="0.2">
      <c r="A122" s="28">
        <f t="shared" si="21"/>
        <v>101</v>
      </c>
      <c r="B122" s="30">
        <f t="shared" si="23"/>
        <v>48335</v>
      </c>
      <c r="C122" s="16">
        <f t="shared" si="22"/>
        <v>0</v>
      </c>
      <c r="D122" s="16">
        <f t="shared" si="17"/>
        <v>0</v>
      </c>
      <c r="E122" s="16">
        <f t="shared" si="14"/>
        <v>0</v>
      </c>
      <c r="F122" s="16">
        <f t="shared" si="18"/>
        <v>0</v>
      </c>
      <c r="G122" s="29">
        <f t="shared" si="19"/>
        <v>0.03</v>
      </c>
      <c r="H122" s="3">
        <f t="shared" si="15"/>
        <v>0</v>
      </c>
      <c r="I122" s="3">
        <f t="shared" si="20"/>
        <v>0</v>
      </c>
      <c r="J122" s="18">
        <f t="shared" si="25"/>
        <v>0</v>
      </c>
      <c r="K122" s="16">
        <f t="shared" si="24"/>
        <v>0</v>
      </c>
    </row>
    <row r="123" spans="1:11" x14ac:dyDescent="0.2">
      <c r="A123" s="28">
        <f t="shared" si="21"/>
        <v>102</v>
      </c>
      <c r="B123" s="30">
        <f t="shared" si="23"/>
        <v>48366</v>
      </c>
      <c r="C123" s="16">
        <f t="shared" si="22"/>
        <v>0</v>
      </c>
      <c r="D123" s="16">
        <f t="shared" si="17"/>
        <v>0</v>
      </c>
      <c r="E123" s="16">
        <f t="shared" si="14"/>
        <v>0</v>
      </c>
      <c r="F123" s="16">
        <f t="shared" si="18"/>
        <v>0</v>
      </c>
      <c r="G123" s="29">
        <f t="shared" si="19"/>
        <v>0.03</v>
      </c>
      <c r="H123" s="3">
        <f t="shared" si="15"/>
        <v>0</v>
      </c>
      <c r="I123" s="3">
        <f t="shared" si="20"/>
        <v>0</v>
      </c>
      <c r="J123" s="18">
        <f t="shared" si="25"/>
        <v>0</v>
      </c>
      <c r="K123" s="16">
        <f t="shared" si="24"/>
        <v>0</v>
      </c>
    </row>
    <row r="124" spans="1:11" x14ac:dyDescent="0.2">
      <c r="A124" s="28">
        <f t="shared" si="21"/>
        <v>103</v>
      </c>
      <c r="B124" s="30">
        <f t="shared" si="23"/>
        <v>48396</v>
      </c>
      <c r="C124" s="16">
        <f t="shared" si="22"/>
        <v>0</v>
      </c>
      <c r="D124" s="16">
        <f t="shared" si="17"/>
        <v>0</v>
      </c>
      <c r="E124" s="16">
        <f t="shared" si="14"/>
        <v>0</v>
      </c>
      <c r="F124" s="16">
        <f t="shared" si="18"/>
        <v>0</v>
      </c>
      <c r="G124" s="29">
        <f t="shared" si="19"/>
        <v>0.03</v>
      </c>
      <c r="H124" s="3">
        <f t="shared" si="15"/>
        <v>0</v>
      </c>
      <c r="I124" s="3">
        <f t="shared" si="20"/>
        <v>0</v>
      </c>
      <c r="J124" s="18">
        <f t="shared" si="25"/>
        <v>0</v>
      </c>
      <c r="K124" s="16">
        <f t="shared" si="24"/>
        <v>0</v>
      </c>
    </row>
    <row r="125" spans="1:11" x14ac:dyDescent="0.2">
      <c r="A125" s="28">
        <f t="shared" si="21"/>
        <v>104</v>
      </c>
      <c r="B125" s="30">
        <f t="shared" si="23"/>
        <v>48427</v>
      </c>
      <c r="C125" s="16">
        <f t="shared" si="22"/>
        <v>0</v>
      </c>
      <c r="D125" s="16">
        <f t="shared" si="17"/>
        <v>0</v>
      </c>
      <c r="E125" s="16">
        <f t="shared" si="14"/>
        <v>0</v>
      </c>
      <c r="F125" s="16">
        <f t="shared" si="18"/>
        <v>0</v>
      </c>
      <c r="G125" s="29">
        <f t="shared" si="19"/>
        <v>0.03</v>
      </c>
      <c r="H125" s="3">
        <f t="shared" si="15"/>
        <v>0</v>
      </c>
      <c r="I125" s="3">
        <f t="shared" si="20"/>
        <v>0</v>
      </c>
      <c r="J125" s="18">
        <f t="shared" si="25"/>
        <v>0</v>
      </c>
      <c r="K125" s="16">
        <f t="shared" si="24"/>
        <v>0</v>
      </c>
    </row>
    <row r="126" spans="1:11" x14ac:dyDescent="0.2">
      <c r="A126" s="28">
        <f t="shared" si="21"/>
        <v>105</v>
      </c>
      <c r="B126" s="30">
        <f t="shared" si="23"/>
        <v>48458</v>
      </c>
      <c r="C126" s="16">
        <f t="shared" si="22"/>
        <v>0</v>
      </c>
      <c r="D126" s="16">
        <f t="shared" si="17"/>
        <v>0</v>
      </c>
      <c r="E126" s="16">
        <f t="shared" si="14"/>
        <v>0</v>
      </c>
      <c r="F126" s="16">
        <f t="shared" si="18"/>
        <v>0</v>
      </c>
      <c r="G126" s="29">
        <f t="shared" si="19"/>
        <v>0.03</v>
      </c>
      <c r="H126" s="3">
        <f t="shared" si="15"/>
        <v>0</v>
      </c>
      <c r="I126" s="3">
        <f t="shared" si="20"/>
        <v>0</v>
      </c>
      <c r="J126" s="18">
        <f t="shared" si="25"/>
        <v>0</v>
      </c>
      <c r="K126" s="16">
        <f t="shared" si="24"/>
        <v>0</v>
      </c>
    </row>
    <row r="127" spans="1:11" x14ac:dyDescent="0.2">
      <c r="A127" s="28">
        <f t="shared" si="21"/>
        <v>106</v>
      </c>
      <c r="B127" s="30">
        <f t="shared" si="23"/>
        <v>48488</v>
      </c>
      <c r="C127" s="16">
        <f t="shared" si="22"/>
        <v>0</v>
      </c>
      <c r="D127" s="16">
        <f t="shared" si="17"/>
        <v>0</v>
      </c>
      <c r="E127" s="16">
        <f t="shared" si="14"/>
        <v>0</v>
      </c>
      <c r="F127" s="16">
        <f t="shared" si="18"/>
        <v>0</v>
      </c>
      <c r="G127" s="29">
        <f t="shared" si="19"/>
        <v>0.03</v>
      </c>
      <c r="H127" s="3">
        <f t="shared" si="15"/>
        <v>0</v>
      </c>
      <c r="I127" s="3">
        <f t="shared" si="20"/>
        <v>0</v>
      </c>
      <c r="J127" s="18">
        <f t="shared" si="25"/>
        <v>0</v>
      </c>
      <c r="K127" s="16">
        <f t="shared" si="24"/>
        <v>0</v>
      </c>
    </row>
    <row r="128" spans="1:11" x14ac:dyDescent="0.2">
      <c r="A128" s="28">
        <f t="shared" si="21"/>
        <v>107</v>
      </c>
      <c r="B128" s="30">
        <f t="shared" si="23"/>
        <v>48519</v>
      </c>
      <c r="C128" s="16">
        <f t="shared" si="22"/>
        <v>0</v>
      </c>
      <c r="D128" s="16">
        <f t="shared" si="17"/>
        <v>0</v>
      </c>
      <c r="E128" s="16">
        <f t="shared" si="14"/>
        <v>0</v>
      </c>
      <c r="F128" s="16">
        <f t="shared" si="18"/>
        <v>0</v>
      </c>
      <c r="G128" s="29">
        <f t="shared" si="19"/>
        <v>0.03</v>
      </c>
      <c r="H128" s="3">
        <f t="shared" si="15"/>
        <v>0</v>
      </c>
      <c r="I128" s="3">
        <f t="shared" si="20"/>
        <v>0</v>
      </c>
      <c r="J128" s="18">
        <f t="shared" si="25"/>
        <v>0</v>
      </c>
      <c r="K128" s="16">
        <f t="shared" si="24"/>
        <v>0</v>
      </c>
    </row>
    <row r="129" spans="1:11" x14ac:dyDescent="0.2">
      <c r="A129" s="28">
        <f t="shared" si="21"/>
        <v>108</v>
      </c>
      <c r="B129" s="30">
        <f t="shared" si="23"/>
        <v>48549</v>
      </c>
      <c r="C129" s="16">
        <f t="shared" si="22"/>
        <v>0</v>
      </c>
      <c r="D129" s="16">
        <f t="shared" si="17"/>
        <v>0</v>
      </c>
      <c r="E129" s="16">
        <f t="shared" si="14"/>
        <v>0</v>
      </c>
      <c r="F129" s="16">
        <f t="shared" si="18"/>
        <v>0</v>
      </c>
      <c r="G129" s="29">
        <f t="shared" si="19"/>
        <v>0.03</v>
      </c>
      <c r="H129" s="3">
        <f t="shared" si="15"/>
        <v>0</v>
      </c>
      <c r="I129" s="3">
        <f t="shared" si="20"/>
        <v>0</v>
      </c>
      <c r="J129" s="18">
        <f t="shared" si="25"/>
        <v>0</v>
      </c>
      <c r="K129" s="16">
        <f t="shared" si="24"/>
        <v>0</v>
      </c>
    </row>
    <row r="130" spans="1:11" ht="14.45" customHeight="1" x14ac:dyDescent="0.2">
      <c r="A130" s="28">
        <f t="shared" si="21"/>
        <v>109</v>
      </c>
      <c r="B130" s="30">
        <f t="shared" si="23"/>
        <v>48580</v>
      </c>
      <c r="C130" s="16">
        <f t="shared" si="22"/>
        <v>0</v>
      </c>
      <c r="D130" s="16">
        <f t="shared" si="17"/>
        <v>0</v>
      </c>
      <c r="E130" s="16">
        <f t="shared" si="14"/>
        <v>0</v>
      </c>
      <c r="F130" s="16">
        <f t="shared" si="18"/>
        <v>0</v>
      </c>
      <c r="G130" s="29">
        <f t="shared" si="19"/>
        <v>0.03</v>
      </c>
      <c r="H130" s="3">
        <f t="shared" si="15"/>
        <v>0</v>
      </c>
      <c r="I130" s="3">
        <f t="shared" si="20"/>
        <v>0</v>
      </c>
      <c r="J130" s="18">
        <f t="shared" si="25"/>
        <v>0</v>
      </c>
      <c r="K130" s="16">
        <f t="shared" si="24"/>
        <v>0</v>
      </c>
    </row>
    <row r="131" spans="1:11" x14ac:dyDescent="0.2">
      <c r="A131" s="28">
        <f t="shared" si="21"/>
        <v>110</v>
      </c>
      <c r="B131" s="30">
        <f t="shared" si="23"/>
        <v>48611</v>
      </c>
      <c r="C131" s="16">
        <f t="shared" si="22"/>
        <v>0</v>
      </c>
      <c r="D131" s="16">
        <f t="shared" si="17"/>
        <v>0</v>
      </c>
      <c r="E131" s="16">
        <f t="shared" si="14"/>
        <v>0</v>
      </c>
      <c r="F131" s="16">
        <f t="shared" si="18"/>
        <v>0</v>
      </c>
      <c r="G131" s="29">
        <f t="shared" si="19"/>
        <v>0.03</v>
      </c>
      <c r="H131" s="3">
        <f t="shared" si="15"/>
        <v>0</v>
      </c>
      <c r="I131" s="3">
        <f t="shared" si="20"/>
        <v>0</v>
      </c>
      <c r="J131" s="18">
        <f t="shared" si="25"/>
        <v>0</v>
      </c>
      <c r="K131" s="16">
        <f t="shared" si="24"/>
        <v>0</v>
      </c>
    </row>
    <row r="132" spans="1:11" x14ac:dyDescent="0.2">
      <c r="A132" s="28">
        <f t="shared" si="21"/>
        <v>111</v>
      </c>
      <c r="B132" s="30">
        <f t="shared" si="23"/>
        <v>48639</v>
      </c>
      <c r="C132" s="16">
        <f t="shared" si="22"/>
        <v>0</v>
      </c>
      <c r="D132" s="16">
        <f t="shared" si="17"/>
        <v>0</v>
      </c>
      <c r="E132" s="16">
        <f t="shared" si="14"/>
        <v>0</v>
      </c>
      <c r="F132" s="16">
        <f t="shared" si="18"/>
        <v>0</v>
      </c>
      <c r="G132" s="29">
        <f t="shared" si="19"/>
        <v>0.03</v>
      </c>
      <c r="H132" s="3">
        <f t="shared" si="15"/>
        <v>0</v>
      </c>
      <c r="I132" s="3">
        <f t="shared" si="20"/>
        <v>0</v>
      </c>
      <c r="J132" s="18">
        <f t="shared" si="25"/>
        <v>0</v>
      </c>
      <c r="K132" s="16">
        <f t="shared" si="24"/>
        <v>0</v>
      </c>
    </row>
    <row r="133" spans="1:11" x14ac:dyDescent="0.2">
      <c r="A133" s="28">
        <f t="shared" si="21"/>
        <v>112</v>
      </c>
      <c r="B133" s="30">
        <f t="shared" si="23"/>
        <v>48670</v>
      </c>
      <c r="C133" s="16">
        <f t="shared" si="22"/>
        <v>0</v>
      </c>
      <c r="D133" s="16">
        <f t="shared" si="17"/>
        <v>0</v>
      </c>
      <c r="E133" s="16">
        <f t="shared" si="14"/>
        <v>0</v>
      </c>
      <c r="F133" s="16">
        <f t="shared" si="18"/>
        <v>0</v>
      </c>
      <c r="G133" s="29">
        <f t="shared" si="19"/>
        <v>0.03</v>
      </c>
      <c r="H133" s="3">
        <f t="shared" si="15"/>
        <v>0</v>
      </c>
      <c r="I133" s="3">
        <f t="shared" si="20"/>
        <v>0</v>
      </c>
      <c r="J133" s="18">
        <f t="shared" si="25"/>
        <v>0</v>
      </c>
      <c r="K133" s="16">
        <f t="shared" si="24"/>
        <v>0</v>
      </c>
    </row>
    <row r="134" spans="1:11" x14ac:dyDescent="0.2">
      <c r="A134" s="28">
        <f t="shared" si="21"/>
        <v>113</v>
      </c>
      <c r="B134" s="30">
        <f t="shared" si="23"/>
        <v>48700</v>
      </c>
      <c r="C134" s="16">
        <f t="shared" si="22"/>
        <v>0</v>
      </c>
      <c r="D134" s="16">
        <f t="shared" si="17"/>
        <v>0</v>
      </c>
      <c r="E134" s="16">
        <f t="shared" si="14"/>
        <v>0</v>
      </c>
      <c r="F134" s="16">
        <f t="shared" si="18"/>
        <v>0</v>
      </c>
      <c r="G134" s="29">
        <f t="shared" si="19"/>
        <v>0.03</v>
      </c>
      <c r="H134" s="3">
        <f t="shared" si="15"/>
        <v>0</v>
      </c>
      <c r="I134" s="3">
        <f t="shared" si="20"/>
        <v>0</v>
      </c>
      <c r="J134" s="18">
        <f t="shared" ref="J134:J197" si="26">IF(C$11="Day", H134,I134)</f>
        <v>0</v>
      </c>
      <c r="K134" s="16">
        <f t="shared" si="24"/>
        <v>0</v>
      </c>
    </row>
    <row r="135" spans="1:11" x14ac:dyDescent="0.2">
      <c r="A135" s="28">
        <f t="shared" si="21"/>
        <v>114</v>
      </c>
      <c r="B135" s="30">
        <f t="shared" si="23"/>
        <v>48731</v>
      </c>
      <c r="C135" s="16">
        <f t="shared" si="22"/>
        <v>0</v>
      </c>
      <c r="D135" s="16">
        <f t="shared" si="17"/>
        <v>0</v>
      </c>
      <c r="E135" s="16">
        <f t="shared" si="14"/>
        <v>0</v>
      </c>
      <c r="F135" s="16">
        <f t="shared" si="18"/>
        <v>0</v>
      </c>
      <c r="G135" s="29">
        <f t="shared" si="19"/>
        <v>0.03</v>
      </c>
      <c r="H135" s="3">
        <f t="shared" si="15"/>
        <v>0</v>
      </c>
      <c r="I135" s="3">
        <f t="shared" si="20"/>
        <v>0</v>
      </c>
      <c r="J135" s="18">
        <f t="shared" si="26"/>
        <v>0</v>
      </c>
      <c r="K135" s="16">
        <f t="shared" si="24"/>
        <v>0</v>
      </c>
    </row>
    <row r="136" spans="1:11" x14ac:dyDescent="0.2">
      <c r="A136" s="28">
        <f t="shared" si="21"/>
        <v>115</v>
      </c>
      <c r="B136" s="30">
        <f t="shared" si="23"/>
        <v>48761</v>
      </c>
      <c r="C136" s="16">
        <f t="shared" si="22"/>
        <v>0</v>
      </c>
      <c r="D136" s="16">
        <f t="shared" si="17"/>
        <v>0</v>
      </c>
      <c r="E136" s="16">
        <f t="shared" si="14"/>
        <v>0</v>
      </c>
      <c r="F136" s="16">
        <f t="shared" si="18"/>
        <v>0</v>
      </c>
      <c r="G136" s="29">
        <f t="shared" si="19"/>
        <v>0.03</v>
      </c>
      <c r="H136" s="3">
        <f t="shared" si="15"/>
        <v>0</v>
      </c>
      <c r="I136" s="3">
        <f t="shared" si="20"/>
        <v>0</v>
      </c>
      <c r="J136" s="18">
        <f t="shared" si="26"/>
        <v>0</v>
      </c>
      <c r="K136" s="16">
        <f t="shared" si="24"/>
        <v>0</v>
      </c>
    </row>
    <row r="137" spans="1:11" x14ac:dyDescent="0.2">
      <c r="A137" s="28">
        <f t="shared" si="21"/>
        <v>116</v>
      </c>
      <c r="B137" s="30">
        <f t="shared" si="23"/>
        <v>48792</v>
      </c>
      <c r="C137" s="16">
        <f t="shared" si="22"/>
        <v>0</v>
      </c>
      <c r="D137" s="16">
        <f t="shared" si="17"/>
        <v>0</v>
      </c>
      <c r="E137" s="16">
        <f t="shared" si="14"/>
        <v>0</v>
      </c>
      <c r="F137" s="16">
        <f t="shared" si="18"/>
        <v>0</v>
      </c>
      <c r="G137" s="29">
        <f t="shared" si="19"/>
        <v>0.03</v>
      </c>
      <c r="H137" s="3">
        <f t="shared" si="15"/>
        <v>0</v>
      </c>
      <c r="I137" s="3">
        <f t="shared" si="20"/>
        <v>0</v>
      </c>
      <c r="J137" s="18">
        <f t="shared" si="26"/>
        <v>0</v>
      </c>
      <c r="K137" s="16">
        <f t="shared" si="24"/>
        <v>0</v>
      </c>
    </row>
    <row r="138" spans="1:11" x14ac:dyDescent="0.2">
      <c r="A138" s="28">
        <f t="shared" si="21"/>
        <v>117</v>
      </c>
      <c r="B138" s="30">
        <f t="shared" si="23"/>
        <v>48823</v>
      </c>
      <c r="C138" s="16">
        <f t="shared" si="22"/>
        <v>0</v>
      </c>
      <c r="D138" s="16">
        <f t="shared" si="17"/>
        <v>0</v>
      </c>
      <c r="E138" s="16">
        <f t="shared" si="14"/>
        <v>0</v>
      </c>
      <c r="F138" s="16">
        <f t="shared" si="18"/>
        <v>0</v>
      </c>
      <c r="G138" s="29">
        <f t="shared" si="19"/>
        <v>0.03</v>
      </c>
      <c r="H138" s="3">
        <f t="shared" si="15"/>
        <v>0</v>
      </c>
      <c r="I138" s="3">
        <f t="shared" si="20"/>
        <v>0</v>
      </c>
      <c r="J138" s="18">
        <f t="shared" si="26"/>
        <v>0</v>
      </c>
      <c r="K138" s="16">
        <f t="shared" si="24"/>
        <v>0</v>
      </c>
    </row>
    <row r="139" spans="1:11" x14ac:dyDescent="0.2">
      <c r="A139" s="28">
        <f t="shared" si="21"/>
        <v>118</v>
      </c>
      <c r="B139" s="30">
        <f t="shared" si="23"/>
        <v>48853</v>
      </c>
      <c r="C139" s="16">
        <f t="shared" si="22"/>
        <v>0</v>
      </c>
      <c r="D139" s="16">
        <f t="shared" si="17"/>
        <v>0</v>
      </c>
      <c r="E139" s="16">
        <f t="shared" si="14"/>
        <v>0</v>
      </c>
      <c r="F139" s="16">
        <f t="shared" si="18"/>
        <v>0</v>
      </c>
      <c r="G139" s="29">
        <f t="shared" si="19"/>
        <v>0.03</v>
      </c>
      <c r="H139" s="3">
        <f t="shared" si="15"/>
        <v>0</v>
      </c>
      <c r="I139" s="3">
        <f t="shared" si="20"/>
        <v>0</v>
      </c>
      <c r="J139" s="18">
        <f t="shared" si="26"/>
        <v>0</v>
      </c>
      <c r="K139" s="16">
        <f t="shared" si="24"/>
        <v>0</v>
      </c>
    </row>
    <row r="140" spans="1:11" x14ac:dyDescent="0.2">
      <c r="A140" s="28">
        <f t="shared" si="21"/>
        <v>119</v>
      </c>
      <c r="B140" s="30">
        <f t="shared" si="23"/>
        <v>48884</v>
      </c>
      <c r="C140" s="16">
        <f t="shared" si="22"/>
        <v>0</v>
      </c>
      <c r="D140" s="16">
        <f t="shared" si="17"/>
        <v>0</v>
      </c>
      <c r="E140" s="16">
        <f t="shared" si="14"/>
        <v>0</v>
      </c>
      <c r="F140" s="16">
        <f t="shared" si="18"/>
        <v>0</v>
      </c>
      <c r="G140" s="29">
        <f t="shared" si="19"/>
        <v>0.03</v>
      </c>
      <c r="H140" s="3">
        <f t="shared" si="15"/>
        <v>0</v>
      </c>
      <c r="I140" s="3">
        <f t="shared" si="20"/>
        <v>0</v>
      </c>
      <c r="J140" s="18">
        <f t="shared" si="26"/>
        <v>0</v>
      </c>
      <c r="K140" s="16">
        <f t="shared" si="24"/>
        <v>0</v>
      </c>
    </row>
    <row r="141" spans="1:11" x14ac:dyDescent="0.2">
      <c r="A141" s="28">
        <f t="shared" si="21"/>
        <v>120</v>
      </c>
      <c r="B141" s="30">
        <f t="shared" si="23"/>
        <v>48914</v>
      </c>
      <c r="C141" s="16">
        <f t="shared" si="22"/>
        <v>0</v>
      </c>
      <c r="D141" s="16">
        <f t="shared" si="17"/>
        <v>0</v>
      </c>
      <c r="E141" s="16">
        <f t="shared" si="14"/>
        <v>0</v>
      </c>
      <c r="F141" s="16">
        <f t="shared" si="18"/>
        <v>0</v>
      </c>
      <c r="G141" s="29">
        <f t="shared" si="19"/>
        <v>0.03</v>
      </c>
      <c r="H141" s="3">
        <f t="shared" si="15"/>
        <v>0</v>
      </c>
      <c r="I141" s="3">
        <f t="shared" si="20"/>
        <v>0</v>
      </c>
      <c r="J141" s="18">
        <f t="shared" si="26"/>
        <v>0</v>
      </c>
      <c r="K141" s="16">
        <f t="shared" si="24"/>
        <v>0</v>
      </c>
    </row>
    <row r="142" spans="1:11" ht="14.45" customHeight="1" x14ac:dyDescent="0.2">
      <c r="A142" s="28">
        <f t="shared" si="21"/>
        <v>121</v>
      </c>
      <c r="B142" s="30">
        <f t="shared" si="23"/>
        <v>48945</v>
      </c>
      <c r="C142" s="16">
        <f t="shared" si="22"/>
        <v>0</v>
      </c>
      <c r="D142" s="16">
        <f t="shared" si="17"/>
        <v>0</v>
      </c>
      <c r="E142" s="16">
        <f t="shared" si="14"/>
        <v>0</v>
      </c>
      <c r="F142" s="16">
        <f t="shared" si="18"/>
        <v>0</v>
      </c>
      <c r="G142" s="29">
        <f t="shared" si="19"/>
        <v>0.03</v>
      </c>
      <c r="H142" s="3">
        <f t="shared" si="15"/>
        <v>0</v>
      </c>
      <c r="I142" s="3">
        <f t="shared" si="20"/>
        <v>0</v>
      </c>
      <c r="J142" s="18">
        <f t="shared" si="26"/>
        <v>0</v>
      </c>
      <c r="K142" s="16">
        <f t="shared" si="24"/>
        <v>0</v>
      </c>
    </row>
    <row r="143" spans="1:11" x14ac:dyDescent="0.2">
      <c r="A143" s="28">
        <f t="shared" si="21"/>
        <v>122</v>
      </c>
      <c r="B143" s="30">
        <f t="shared" si="23"/>
        <v>48976</v>
      </c>
      <c r="C143" s="16">
        <f t="shared" si="22"/>
        <v>0</v>
      </c>
      <c r="D143" s="16">
        <f t="shared" si="17"/>
        <v>0</v>
      </c>
      <c r="E143" s="16">
        <f t="shared" si="14"/>
        <v>0</v>
      </c>
      <c r="F143" s="16">
        <f t="shared" si="18"/>
        <v>0</v>
      </c>
      <c r="G143" s="29">
        <f t="shared" si="19"/>
        <v>0.03</v>
      </c>
      <c r="H143" s="3">
        <f t="shared" si="15"/>
        <v>0</v>
      </c>
      <c r="I143" s="3">
        <f t="shared" si="20"/>
        <v>0</v>
      </c>
      <c r="J143" s="18">
        <f t="shared" si="26"/>
        <v>0</v>
      </c>
      <c r="K143" s="16">
        <f t="shared" si="24"/>
        <v>0</v>
      </c>
    </row>
    <row r="144" spans="1:11" x14ac:dyDescent="0.2">
      <c r="A144" s="28">
        <f t="shared" si="21"/>
        <v>123</v>
      </c>
      <c r="B144" s="30">
        <f t="shared" si="23"/>
        <v>49004</v>
      </c>
      <c r="C144" s="16">
        <f t="shared" si="22"/>
        <v>0</v>
      </c>
      <c r="D144" s="16">
        <f t="shared" si="17"/>
        <v>0</v>
      </c>
      <c r="E144" s="16">
        <f t="shared" si="14"/>
        <v>0</v>
      </c>
      <c r="F144" s="16">
        <f t="shared" si="18"/>
        <v>0</v>
      </c>
      <c r="G144" s="29">
        <f t="shared" si="19"/>
        <v>0.03</v>
      </c>
      <c r="H144" s="3">
        <f t="shared" si="15"/>
        <v>0</v>
      </c>
      <c r="I144" s="3">
        <f t="shared" si="20"/>
        <v>0</v>
      </c>
      <c r="J144" s="18">
        <f t="shared" si="26"/>
        <v>0</v>
      </c>
      <c r="K144" s="16">
        <f t="shared" si="24"/>
        <v>0</v>
      </c>
    </row>
    <row r="145" spans="1:11" x14ac:dyDescent="0.2">
      <c r="A145" s="28">
        <f t="shared" si="21"/>
        <v>124</v>
      </c>
      <c r="B145" s="30">
        <f t="shared" si="23"/>
        <v>49035</v>
      </c>
      <c r="C145" s="16">
        <f t="shared" si="22"/>
        <v>0</v>
      </c>
      <c r="D145" s="16">
        <f t="shared" si="17"/>
        <v>0</v>
      </c>
      <c r="E145" s="16">
        <f t="shared" si="14"/>
        <v>0</v>
      </c>
      <c r="F145" s="16">
        <f t="shared" si="18"/>
        <v>0</v>
      </c>
      <c r="G145" s="29">
        <f t="shared" si="19"/>
        <v>0.03</v>
      </c>
      <c r="H145" s="3">
        <f t="shared" si="15"/>
        <v>0</v>
      </c>
      <c r="I145" s="3">
        <f t="shared" si="20"/>
        <v>0</v>
      </c>
      <c r="J145" s="18">
        <f t="shared" si="26"/>
        <v>0</v>
      </c>
      <c r="K145" s="16">
        <f t="shared" si="24"/>
        <v>0</v>
      </c>
    </row>
    <row r="146" spans="1:11" x14ac:dyDescent="0.2">
      <c r="A146" s="28">
        <f t="shared" si="21"/>
        <v>125</v>
      </c>
      <c r="B146" s="30">
        <f t="shared" si="23"/>
        <v>49065</v>
      </c>
      <c r="C146" s="16">
        <f t="shared" si="22"/>
        <v>0</v>
      </c>
      <c r="D146" s="16">
        <f t="shared" si="17"/>
        <v>0</v>
      </c>
      <c r="E146" s="16">
        <f t="shared" si="14"/>
        <v>0</v>
      </c>
      <c r="F146" s="16">
        <f t="shared" si="18"/>
        <v>0</v>
      </c>
      <c r="G146" s="29">
        <f t="shared" si="19"/>
        <v>0.03</v>
      </c>
      <c r="H146" s="3">
        <f t="shared" si="15"/>
        <v>0</v>
      </c>
      <c r="I146" s="3">
        <f t="shared" si="20"/>
        <v>0</v>
      </c>
      <c r="J146" s="18">
        <f t="shared" si="26"/>
        <v>0</v>
      </c>
      <c r="K146" s="16">
        <f t="shared" si="24"/>
        <v>0</v>
      </c>
    </row>
    <row r="147" spans="1:11" x14ac:dyDescent="0.2">
      <c r="A147" s="28">
        <f t="shared" si="21"/>
        <v>126</v>
      </c>
      <c r="B147" s="30">
        <f t="shared" si="23"/>
        <v>49096</v>
      </c>
      <c r="C147" s="16">
        <f t="shared" si="22"/>
        <v>0</v>
      </c>
      <c r="D147" s="16">
        <f t="shared" si="17"/>
        <v>0</v>
      </c>
      <c r="E147" s="16">
        <f t="shared" si="14"/>
        <v>0</v>
      </c>
      <c r="F147" s="16">
        <f t="shared" si="18"/>
        <v>0</v>
      </c>
      <c r="G147" s="29">
        <f t="shared" si="19"/>
        <v>0.03</v>
      </c>
      <c r="H147" s="3">
        <f t="shared" si="15"/>
        <v>0</v>
      </c>
      <c r="I147" s="3">
        <f t="shared" si="20"/>
        <v>0</v>
      </c>
      <c r="J147" s="18">
        <f t="shared" si="26"/>
        <v>0</v>
      </c>
      <c r="K147" s="16">
        <f t="shared" si="24"/>
        <v>0</v>
      </c>
    </row>
    <row r="148" spans="1:11" x14ac:dyDescent="0.2">
      <c r="A148" s="28">
        <f t="shared" si="21"/>
        <v>127</v>
      </c>
      <c r="B148" s="30">
        <f t="shared" si="23"/>
        <v>49126</v>
      </c>
      <c r="C148" s="16">
        <f t="shared" si="22"/>
        <v>0</v>
      </c>
      <c r="D148" s="16">
        <f t="shared" si="17"/>
        <v>0</v>
      </c>
      <c r="E148" s="16">
        <f t="shared" si="14"/>
        <v>0</v>
      </c>
      <c r="F148" s="16">
        <f t="shared" si="18"/>
        <v>0</v>
      </c>
      <c r="G148" s="29">
        <f t="shared" si="19"/>
        <v>0.03</v>
      </c>
      <c r="H148" s="3">
        <f t="shared" si="15"/>
        <v>0</v>
      </c>
      <c r="I148" s="3">
        <f t="shared" si="20"/>
        <v>0</v>
      </c>
      <c r="J148" s="18">
        <f t="shared" si="26"/>
        <v>0</v>
      </c>
      <c r="K148" s="16">
        <f t="shared" si="24"/>
        <v>0</v>
      </c>
    </row>
    <row r="149" spans="1:11" x14ac:dyDescent="0.2">
      <c r="A149" s="28">
        <f t="shared" si="21"/>
        <v>128</v>
      </c>
      <c r="B149" s="30">
        <f t="shared" si="23"/>
        <v>49157</v>
      </c>
      <c r="C149" s="16">
        <f t="shared" si="22"/>
        <v>0</v>
      </c>
      <c r="D149" s="16">
        <f t="shared" si="17"/>
        <v>0</v>
      </c>
      <c r="E149" s="16">
        <f t="shared" si="14"/>
        <v>0</v>
      </c>
      <c r="F149" s="16">
        <f t="shared" si="18"/>
        <v>0</v>
      </c>
      <c r="G149" s="29">
        <f t="shared" si="19"/>
        <v>0.03</v>
      </c>
      <c r="H149" s="3">
        <f t="shared" si="15"/>
        <v>0</v>
      </c>
      <c r="I149" s="3">
        <f t="shared" si="20"/>
        <v>0</v>
      </c>
      <c r="J149" s="18">
        <f t="shared" si="26"/>
        <v>0</v>
      </c>
      <c r="K149" s="16">
        <f t="shared" si="24"/>
        <v>0</v>
      </c>
    </row>
    <row r="150" spans="1:11" x14ac:dyDescent="0.2">
      <c r="A150" s="28">
        <f t="shared" si="21"/>
        <v>129</v>
      </c>
      <c r="B150" s="30">
        <f t="shared" si="23"/>
        <v>49188</v>
      </c>
      <c r="C150" s="16">
        <f t="shared" si="22"/>
        <v>0</v>
      </c>
      <c r="D150" s="16">
        <f t="shared" si="17"/>
        <v>0</v>
      </c>
      <c r="E150" s="16">
        <f t="shared" ref="E150:E153" si="27">IF(D150&gt;C150+K150,C150+K150,D150)</f>
        <v>0</v>
      </c>
      <c r="F150" s="16">
        <f t="shared" si="18"/>
        <v>0</v>
      </c>
      <c r="G150" s="29">
        <f t="shared" si="19"/>
        <v>0.03</v>
      </c>
      <c r="H150" s="3">
        <f t="shared" ref="H150:H213" si="28">IF(ROUND((C150*G150)*30/365,2) &gt; 0, ROUND((C150*G150)*30/365,2),0)</f>
        <v>0</v>
      </c>
      <c r="I150" s="3">
        <f t="shared" si="20"/>
        <v>0</v>
      </c>
      <c r="J150" s="18">
        <f t="shared" si="26"/>
        <v>0</v>
      </c>
      <c r="K150" s="16">
        <f t="shared" si="24"/>
        <v>0</v>
      </c>
    </row>
    <row r="151" spans="1:11" x14ac:dyDescent="0.2">
      <c r="A151" s="28">
        <f t="shared" si="21"/>
        <v>130</v>
      </c>
      <c r="B151" s="30">
        <f t="shared" si="23"/>
        <v>49218</v>
      </c>
      <c r="C151" s="16">
        <f t="shared" si="22"/>
        <v>0</v>
      </c>
      <c r="D151" s="16">
        <f t="shared" ref="D151:D214" si="29">IF(C$13=13,IF(MONTH(B151)&lt;&gt;11,IF(B151&gt;=C$10,D$21*1,0),IF(B151&gt;=C$9,D$21*2,0)),IF(B151&gt;=C$10,D$21*1,0))</f>
        <v>0</v>
      </c>
      <c r="E151" s="16">
        <f t="shared" si="27"/>
        <v>0</v>
      </c>
      <c r="F151" s="16">
        <f t="shared" ref="F151:F214" si="30">IF(IF(E151&gt;0,IF(E151-K151&lt;&gt;E151,E151-K151,0),0)&lt;0,0,IF(E151&gt;0,IF(E151-K151&lt;&gt;E151,E151-K151,0),0))</f>
        <v>0</v>
      </c>
      <c r="G151" s="29">
        <f t="shared" ref="G151:G214" si="31">G$21</f>
        <v>0.03</v>
      </c>
      <c r="H151" s="3">
        <f t="shared" si="28"/>
        <v>0</v>
      </c>
      <c r="I151" s="3">
        <f t="shared" ref="I151:I214" si="32">IF(ROUND((C151*G151)*1/12,2)&gt;0,ROUND((C151*G151)*1/12,2),0)</f>
        <v>0</v>
      </c>
      <c r="J151" s="18">
        <f t="shared" si="26"/>
        <v>0</v>
      </c>
      <c r="K151" s="16">
        <f t="shared" si="24"/>
        <v>0</v>
      </c>
    </row>
    <row r="152" spans="1:11" x14ac:dyDescent="0.2">
      <c r="A152" s="28">
        <f t="shared" ref="A152:A215" si="33">A151+1</f>
        <v>131</v>
      </c>
      <c r="B152" s="30">
        <f t="shared" si="23"/>
        <v>49249</v>
      </c>
      <c r="C152" s="16">
        <f t="shared" ref="C152:C215" si="34">IF(C151-F151&gt;0,IF(F151=0,C151+J151,C151-F151),0)</f>
        <v>0</v>
      </c>
      <c r="D152" s="16">
        <f t="shared" si="29"/>
        <v>0</v>
      </c>
      <c r="E152" s="16">
        <f t="shared" si="27"/>
        <v>0</v>
      </c>
      <c r="F152" s="16">
        <f t="shared" si="30"/>
        <v>0</v>
      </c>
      <c r="G152" s="29">
        <f t="shared" si="31"/>
        <v>0.03</v>
      </c>
      <c r="H152" s="3">
        <f t="shared" si="28"/>
        <v>0</v>
      </c>
      <c r="I152" s="3">
        <f t="shared" si="32"/>
        <v>0</v>
      </c>
      <c r="J152" s="18">
        <f t="shared" si="26"/>
        <v>0</v>
      </c>
      <c r="K152" s="16">
        <f t="shared" si="24"/>
        <v>0</v>
      </c>
    </row>
    <row r="153" spans="1:11" x14ac:dyDescent="0.2">
      <c r="A153" s="28">
        <f t="shared" si="33"/>
        <v>132</v>
      </c>
      <c r="B153" s="30">
        <f t="shared" ref="B153:B216" si="35">IF(C$8&gt;0,EDATE(B152,1),"")</f>
        <v>49279</v>
      </c>
      <c r="C153" s="16">
        <f t="shared" si="34"/>
        <v>0</v>
      </c>
      <c r="D153" s="16">
        <f t="shared" si="29"/>
        <v>0</v>
      </c>
      <c r="E153" s="16">
        <f t="shared" si="27"/>
        <v>0</v>
      </c>
      <c r="F153" s="16">
        <f t="shared" si="30"/>
        <v>0</v>
      </c>
      <c r="G153" s="29">
        <f t="shared" si="31"/>
        <v>0.03</v>
      </c>
      <c r="H153" s="3">
        <f t="shared" si="28"/>
        <v>0</v>
      </c>
      <c r="I153" s="3">
        <f t="shared" si="32"/>
        <v>0</v>
      </c>
      <c r="J153" s="18">
        <f t="shared" si="26"/>
        <v>0</v>
      </c>
      <c r="K153" s="16">
        <f t="shared" si="24"/>
        <v>0</v>
      </c>
    </row>
    <row r="154" spans="1:11" ht="14.45" customHeight="1" x14ac:dyDescent="0.2">
      <c r="A154" s="28">
        <f t="shared" si="33"/>
        <v>133</v>
      </c>
      <c r="B154" s="30">
        <f t="shared" si="35"/>
        <v>49310</v>
      </c>
      <c r="C154" s="16">
        <f>IF(C153-F153&gt;0,IF(F153=0,C153+J153,C153-F153),0)</f>
        <v>0</v>
      </c>
      <c r="D154" s="16">
        <f t="shared" si="29"/>
        <v>0</v>
      </c>
      <c r="E154" s="16">
        <f>IF(D154&gt;C154+K154,C154+K154,D154)</f>
        <v>0</v>
      </c>
      <c r="F154" s="16">
        <f t="shared" si="30"/>
        <v>0</v>
      </c>
      <c r="G154" s="29">
        <f t="shared" si="31"/>
        <v>0.03</v>
      </c>
      <c r="H154" s="3">
        <f t="shared" si="28"/>
        <v>0</v>
      </c>
      <c r="I154" s="3">
        <f t="shared" si="32"/>
        <v>0</v>
      </c>
      <c r="J154" s="18">
        <f t="shared" si="26"/>
        <v>0</v>
      </c>
      <c r="K154" s="16">
        <f t="shared" ref="K154:K217" si="36">IF(E153=0,K153+J154,J154)</f>
        <v>0</v>
      </c>
    </row>
    <row r="155" spans="1:11" x14ac:dyDescent="0.2">
      <c r="A155" s="28">
        <f t="shared" si="33"/>
        <v>134</v>
      </c>
      <c r="B155" s="30">
        <f t="shared" si="35"/>
        <v>49341</v>
      </c>
      <c r="C155" s="16">
        <f t="shared" si="34"/>
        <v>0</v>
      </c>
      <c r="D155" s="16">
        <f t="shared" si="29"/>
        <v>0</v>
      </c>
      <c r="E155" s="16">
        <f t="shared" ref="E155:E218" si="37">IF(D155&gt;C155+K155,C155+K155,D155)</f>
        <v>0</v>
      </c>
      <c r="F155" s="16">
        <f t="shared" si="30"/>
        <v>0</v>
      </c>
      <c r="G155" s="29">
        <f t="shared" si="31"/>
        <v>0.03</v>
      </c>
      <c r="H155" s="3">
        <f t="shared" si="28"/>
        <v>0</v>
      </c>
      <c r="I155" s="3">
        <f t="shared" si="32"/>
        <v>0</v>
      </c>
      <c r="J155" s="18">
        <f t="shared" si="26"/>
        <v>0</v>
      </c>
      <c r="K155" s="16">
        <f t="shared" si="36"/>
        <v>0</v>
      </c>
    </row>
    <row r="156" spans="1:11" x14ac:dyDescent="0.2">
      <c r="A156" s="28">
        <f t="shared" si="33"/>
        <v>135</v>
      </c>
      <c r="B156" s="30">
        <f t="shared" si="35"/>
        <v>49369</v>
      </c>
      <c r="C156" s="16">
        <f t="shared" si="34"/>
        <v>0</v>
      </c>
      <c r="D156" s="16">
        <f t="shared" si="29"/>
        <v>0</v>
      </c>
      <c r="E156" s="16">
        <f t="shared" si="37"/>
        <v>0</v>
      </c>
      <c r="F156" s="16">
        <f t="shared" si="30"/>
        <v>0</v>
      </c>
      <c r="G156" s="29">
        <f t="shared" si="31"/>
        <v>0.03</v>
      </c>
      <c r="H156" s="3">
        <f t="shared" si="28"/>
        <v>0</v>
      </c>
      <c r="I156" s="3">
        <f t="shared" si="32"/>
        <v>0</v>
      </c>
      <c r="J156" s="18">
        <f t="shared" si="26"/>
        <v>0</v>
      </c>
      <c r="K156" s="16">
        <f t="shared" si="36"/>
        <v>0</v>
      </c>
    </row>
    <row r="157" spans="1:11" x14ac:dyDescent="0.2">
      <c r="A157" s="28">
        <f t="shared" si="33"/>
        <v>136</v>
      </c>
      <c r="B157" s="30">
        <f t="shared" si="35"/>
        <v>49400</v>
      </c>
      <c r="C157" s="16">
        <f t="shared" si="34"/>
        <v>0</v>
      </c>
      <c r="D157" s="16">
        <f t="shared" si="29"/>
        <v>0</v>
      </c>
      <c r="E157" s="16">
        <f t="shared" si="37"/>
        <v>0</v>
      </c>
      <c r="F157" s="16">
        <f t="shared" si="30"/>
        <v>0</v>
      </c>
      <c r="G157" s="29">
        <f t="shared" si="31"/>
        <v>0.03</v>
      </c>
      <c r="H157" s="3">
        <f t="shared" si="28"/>
        <v>0</v>
      </c>
      <c r="I157" s="3">
        <f t="shared" si="32"/>
        <v>0</v>
      </c>
      <c r="J157" s="18">
        <f t="shared" si="26"/>
        <v>0</v>
      </c>
      <c r="K157" s="16">
        <f t="shared" si="36"/>
        <v>0</v>
      </c>
    </row>
    <row r="158" spans="1:11" x14ac:dyDescent="0.2">
      <c r="A158" s="28">
        <f t="shared" si="33"/>
        <v>137</v>
      </c>
      <c r="B158" s="30">
        <f t="shared" si="35"/>
        <v>49430</v>
      </c>
      <c r="C158" s="16">
        <f t="shared" si="34"/>
        <v>0</v>
      </c>
      <c r="D158" s="16">
        <f t="shared" si="29"/>
        <v>0</v>
      </c>
      <c r="E158" s="16">
        <f t="shared" si="37"/>
        <v>0</v>
      </c>
      <c r="F158" s="16">
        <f t="shared" si="30"/>
        <v>0</v>
      </c>
      <c r="G158" s="29">
        <f t="shared" si="31"/>
        <v>0.03</v>
      </c>
      <c r="H158" s="3">
        <f t="shared" si="28"/>
        <v>0</v>
      </c>
      <c r="I158" s="3">
        <f t="shared" si="32"/>
        <v>0</v>
      </c>
      <c r="J158" s="18">
        <f t="shared" si="26"/>
        <v>0</v>
      </c>
      <c r="K158" s="16">
        <f t="shared" si="36"/>
        <v>0</v>
      </c>
    </row>
    <row r="159" spans="1:11" x14ac:dyDescent="0.2">
      <c r="A159" s="28">
        <f t="shared" si="33"/>
        <v>138</v>
      </c>
      <c r="B159" s="30">
        <f t="shared" si="35"/>
        <v>49461</v>
      </c>
      <c r="C159" s="16">
        <f t="shared" si="34"/>
        <v>0</v>
      </c>
      <c r="D159" s="16">
        <f t="shared" si="29"/>
        <v>0</v>
      </c>
      <c r="E159" s="16">
        <f t="shared" si="37"/>
        <v>0</v>
      </c>
      <c r="F159" s="16">
        <f t="shared" si="30"/>
        <v>0</v>
      </c>
      <c r="G159" s="29">
        <f t="shared" si="31"/>
        <v>0.03</v>
      </c>
      <c r="H159" s="3">
        <f t="shared" si="28"/>
        <v>0</v>
      </c>
      <c r="I159" s="3">
        <f t="shared" si="32"/>
        <v>0</v>
      </c>
      <c r="J159" s="18">
        <f t="shared" si="26"/>
        <v>0</v>
      </c>
      <c r="K159" s="16">
        <f t="shared" si="36"/>
        <v>0</v>
      </c>
    </row>
    <row r="160" spans="1:11" x14ac:dyDescent="0.2">
      <c r="A160" s="28">
        <f t="shared" si="33"/>
        <v>139</v>
      </c>
      <c r="B160" s="30">
        <f t="shared" si="35"/>
        <v>49491</v>
      </c>
      <c r="C160" s="16">
        <f t="shared" si="34"/>
        <v>0</v>
      </c>
      <c r="D160" s="16">
        <f t="shared" si="29"/>
        <v>0</v>
      </c>
      <c r="E160" s="16">
        <f t="shared" si="37"/>
        <v>0</v>
      </c>
      <c r="F160" s="16">
        <f t="shared" si="30"/>
        <v>0</v>
      </c>
      <c r="G160" s="29">
        <f t="shared" si="31"/>
        <v>0.03</v>
      </c>
      <c r="H160" s="3">
        <f t="shared" si="28"/>
        <v>0</v>
      </c>
      <c r="I160" s="3">
        <f t="shared" si="32"/>
        <v>0</v>
      </c>
      <c r="J160" s="18">
        <f t="shared" si="26"/>
        <v>0</v>
      </c>
      <c r="K160" s="16">
        <f t="shared" si="36"/>
        <v>0</v>
      </c>
    </row>
    <row r="161" spans="1:11" x14ac:dyDescent="0.2">
      <c r="A161" s="28">
        <f t="shared" si="33"/>
        <v>140</v>
      </c>
      <c r="B161" s="30">
        <f t="shared" si="35"/>
        <v>49522</v>
      </c>
      <c r="C161" s="16">
        <f t="shared" si="34"/>
        <v>0</v>
      </c>
      <c r="D161" s="16">
        <f t="shared" si="29"/>
        <v>0</v>
      </c>
      <c r="E161" s="16">
        <f t="shared" si="37"/>
        <v>0</v>
      </c>
      <c r="F161" s="16">
        <f t="shared" si="30"/>
        <v>0</v>
      </c>
      <c r="G161" s="29">
        <f t="shared" si="31"/>
        <v>0.03</v>
      </c>
      <c r="H161" s="3">
        <f t="shared" si="28"/>
        <v>0</v>
      </c>
      <c r="I161" s="3">
        <f t="shared" si="32"/>
        <v>0</v>
      </c>
      <c r="J161" s="18">
        <f t="shared" si="26"/>
        <v>0</v>
      </c>
      <c r="K161" s="16">
        <f t="shared" si="36"/>
        <v>0</v>
      </c>
    </row>
    <row r="162" spans="1:11" x14ac:dyDescent="0.2">
      <c r="A162" s="28">
        <f t="shared" si="33"/>
        <v>141</v>
      </c>
      <c r="B162" s="30">
        <f t="shared" si="35"/>
        <v>49553</v>
      </c>
      <c r="C162" s="16">
        <f t="shared" si="34"/>
        <v>0</v>
      </c>
      <c r="D162" s="16">
        <f t="shared" si="29"/>
        <v>0</v>
      </c>
      <c r="E162" s="16">
        <f t="shared" si="37"/>
        <v>0</v>
      </c>
      <c r="F162" s="16">
        <f t="shared" si="30"/>
        <v>0</v>
      </c>
      <c r="G162" s="29">
        <f t="shared" si="31"/>
        <v>0.03</v>
      </c>
      <c r="H162" s="3">
        <f t="shared" si="28"/>
        <v>0</v>
      </c>
      <c r="I162" s="3">
        <f t="shared" si="32"/>
        <v>0</v>
      </c>
      <c r="J162" s="18">
        <f t="shared" si="26"/>
        <v>0</v>
      </c>
      <c r="K162" s="16">
        <f t="shared" si="36"/>
        <v>0</v>
      </c>
    </row>
    <row r="163" spans="1:11" x14ac:dyDescent="0.2">
      <c r="A163" s="28">
        <f t="shared" si="33"/>
        <v>142</v>
      </c>
      <c r="B163" s="30">
        <f t="shared" si="35"/>
        <v>49583</v>
      </c>
      <c r="C163" s="16">
        <f t="shared" si="34"/>
        <v>0</v>
      </c>
      <c r="D163" s="16">
        <f t="shared" si="29"/>
        <v>0</v>
      </c>
      <c r="E163" s="16">
        <f t="shared" si="37"/>
        <v>0</v>
      </c>
      <c r="F163" s="16">
        <f t="shared" si="30"/>
        <v>0</v>
      </c>
      <c r="G163" s="29">
        <f t="shared" si="31"/>
        <v>0.03</v>
      </c>
      <c r="H163" s="3">
        <f t="shared" si="28"/>
        <v>0</v>
      </c>
      <c r="I163" s="3">
        <f t="shared" si="32"/>
        <v>0</v>
      </c>
      <c r="J163" s="18">
        <f t="shared" si="26"/>
        <v>0</v>
      </c>
      <c r="K163" s="16">
        <f t="shared" si="36"/>
        <v>0</v>
      </c>
    </row>
    <row r="164" spans="1:11" x14ac:dyDescent="0.2">
      <c r="A164" s="28">
        <f t="shared" si="33"/>
        <v>143</v>
      </c>
      <c r="B164" s="30">
        <f t="shared" si="35"/>
        <v>49614</v>
      </c>
      <c r="C164" s="16">
        <f t="shared" si="34"/>
        <v>0</v>
      </c>
      <c r="D164" s="16">
        <f t="shared" si="29"/>
        <v>0</v>
      </c>
      <c r="E164" s="16">
        <f t="shared" si="37"/>
        <v>0</v>
      </c>
      <c r="F164" s="16">
        <f t="shared" si="30"/>
        <v>0</v>
      </c>
      <c r="G164" s="29">
        <f t="shared" si="31"/>
        <v>0.03</v>
      </c>
      <c r="H164" s="3">
        <f t="shared" si="28"/>
        <v>0</v>
      </c>
      <c r="I164" s="3">
        <f t="shared" si="32"/>
        <v>0</v>
      </c>
      <c r="J164" s="18">
        <f t="shared" si="26"/>
        <v>0</v>
      </c>
      <c r="K164" s="16">
        <f t="shared" si="36"/>
        <v>0</v>
      </c>
    </row>
    <row r="165" spans="1:11" x14ac:dyDescent="0.2">
      <c r="A165" s="28">
        <f t="shared" si="33"/>
        <v>144</v>
      </c>
      <c r="B165" s="30">
        <f t="shared" si="35"/>
        <v>49644</v>
      </c>
      <c r="C165" s="16">
        <f t="shared" si="34"/>
        <v>0</v>
      </c>
      <c r="D165" s="16">
        <f t="shared" si="29"/>
        <v>0</v>
      </c>
      <c r="E165" s="16">
        <f t="shared" si="37"/>
        <v>0</v>
      </c>
      <c r="F165" s="16">
        <f t="shared" si="30"/>
        <v>0</v>
      </c>
      <c r="G165" s="29">
        <f t="shared" si="31"/>
        <v>0.03</v>
      </c>
      <c r="H165" s="3">
        <f t="shared" si="28"/>
        <v>0</v>
      </c>
      <c r="I165" s="3">
        <f t="shared" si="32"/>
        <v>0</v>
      </c>
      <c r="J165" s="18">
        <f t="shared" si="26"/>
        <v>0</v>
      </c>
      <c r="K165" s="16">
        <f t="shared" si="36"/>
        <v>0</v>
      </c>
    </row>
    <row r="166" spans="1:11" ht="14.45" customHeight="1" x14ac:dyDescent="0.2">
      <c r="A166" s="28">
        <f t="shared" si="33"/>
        <v>145</v>
      </c>
      <c r="B166" s="30">
        <f t="shared" si="35"/>
        <v>49675</v>
      </c>
      <c r="C166" s="16">
        <f t="shared" si="34"/>
        <v>0</v>
      </c>
      <c r="D166" s="16">
        <f t="shared" si="29"/>
        <v>0</v>
      </c>
      <c r="E166" s="16">
        <f t="shared" si="37"/>
        <v>0</v>
      </c>
      <c r="F166" s="16">
        <f t="shared" si="30"/>
        <v>0</v>
      </c>
      <c r="G166" s="29">
        <f t="shared" si="31"/>
        <v>0.03</v>
      </c>
      <c r="H166" s="3">
        <f t="shared" si="28"/>
        <v>0</v>
      </c>
      <c r="I166" s="3">
        <f t="shared" si="32"/>
        <v>0</v>
      </c>
      <c r="J166" s="18">
        <f t="shared" si="26"/>
        <v>0</v>
      </c>
      <c r="K166" s="16">
        <f t="shared" si="36"/>
        <v>0</v>
      </c>
    </row>
    <row r="167" spans="1:11" x14ac:dyDescent="0.2">
      <c r="A167" s="28">
        <f t="shared" si="33"/>
        <v>146</v>
      </c>
      <c r="B167" s="30">
        <f t="shared" si="35"/>
        <v>49706</v>
      </c>
      <c r="C167" s="16">
        <f t="shared" si="34"/>
        <v>0</v>
      </c>
      <c r="D167" s="16">
        <f t="shared" si="29"/>
        <v>0</v>
      </c>
      <c r="E167" s="16">
        <f t="shared" si="37"/>
        <v>0</v>
      </c>
      <c r="F167" s="16">
        <f t="shared" si="30"/>
        <v>0</v>
      </c>
      <c r="G167" s="29">
        <f t="shared" si="31"/>
        <v>0.03</v>
      </c>
      <c r="H167" s="3">
        <f t="shared" si="28"/>
        <v>0</v>
      </c>
      <c r="I167" s="3">
        <f t="shared" si="32"/>
        <v>0</v>
      </c>
      <c r="J167" s="18">
        <f t="shared" si="26"/>
        <v>0</v>
      </c>
      <c r="K167" s="16">
        <f t="shared" si="36"/>
        <v>0</v>
      </c>
    </row>
    <row r="168" spans="1:11" x14ac:dyDescent="0.2">
      <c r="A168" s="28">
        <f t="shared" si="33"/>
        <v>147</v>
      </c>
      <c r="B168" s="30">
        <f t="shared" si="35"/>
        <v>49735</v>
      </c>
      <c r="C168" s="16">
        <f t="shared" si="34"/>
        <v>0</v>
      </c>
      <c r="D168" s="16">
        <f t="shared" si="29"/>
        <v>0</v>
      </c>
      <c r="E168" s="16">
        <f t="shared" si="37"/>
        <v>0</v>
      </c>
      <c r="F168" s="16">
        <f t="shared" si="30"/>
        <v>0</v>
      </c>
      <c r="G168" s="29">
        <f t="shared" si="31"/>
        <v>0.03</v>
      </c>
      <c r="H168" s="3">
        <f t="shared" si="28"/>
        <v>0</v>
      </c>
      <c r="I168" s="3">
        <f t="shared" si="32"/>
        <v>0</v>
      </c>
      <c r="J168" s="18">
        <f t="shared" si="26"/>
        <v>0</v>
      </c>
      <c r="K168" s="16">
        <f t="shared" si="36"/>
        <v>0</v>
      </c>
    </row>
    <row r="169" spans="1:11" x14ac:dyDescent="0.2">
      <c r="A169" s="28">
        <f t="shared" si="33"/>
        <v>148</v>
      </c>
      <c r="B169" s="30">
        <f t="shared" si="35"/>
        <v>49766</v>
      </c>
      <c r="C169" s="16">
        <f t="shared" si="34"/>
        <v>0</v>
      </c>
      <c r="D169" s="16">
        <f t="shared" si="29"/>
        <v>0</v>
      </c>
      <c r="E169" s="16">
        <f t="shared" si="37"/>
        <v>0</v>
      </c>
      <c r="F169" s="16">
        <f t="shared" si="30"/>
        <v>0</v>
      </c>
      <c r="G169" s="29">
        <f t="shared" si="31"/>
        <v>0.03</v>
      </c>
      <c r="H169" s="3">
        <f t="shared" si="28"/>
        <v>0</v>
      </c>
      <c r="I169" s="3">
        <f t="shared" si="32"/>
        <v>0</v>
      </c>
      <c r="J169" s="18">
        <f t="shared" si="26"/>
        <v>0</v>
      </c>
      <c r="K169" s="16">
        <f t="shared" si="36"/>
        <v>0</v>
      </c>
    </row>
    <row r="170" spans="1:11" x14ac:dyDescent="0.2">
      <c r="A170" s="28">
        <f t="shared" si="33"/>
        <v>149</v>
      </c>
      <c r="B170" s="30">
        <f t="shared" si="35"/>
        <v>49796</v>
      </c>
      <c r="C170" s="16">
        <f t="shared" si="34"/>
        <v>0</v>
      </c>
      <c r="D170" s="16">
        <f t="shared" si="29"/>
        <v>0</v>
      </c>
      <c r="E170" s="16">
        <f t="shared" si="37"/>
        <v>0</v>
      </c>
      <c r="F170" s="16">
        <f t="shared" si="30"/>
        <v>0</v>
      </c>
      <c r="G170" s="29">
        <f t="shared" si="31"/>
        <v>0.03</v>
      </c>
      <c r="H170" s="3">
        <f t="shared" si="28"/>
        <v>0</v>
      </c>
      <c r="I170" s="3">
        <f t="shared" si="32"/>
        <v>0</v>
      </c>
      <c r="J170" s="18">
        <f t="shared" si="26"/>
        <v>0</v>
      </c>
      <c r="K170" s="16">
        <f t="shared" si="36"/>
        <v>0</v>
      </c>
    </row>
    <row r="171" spans="1:11" x14ac:dyDescent="0.2">
      <c r="A171" s="28">
        <f t="shared" si="33"/>
        <v>150</v>
      </c>
      <c r="B171" s="30">
        <f t="shared" si="35"/>
        <v>49827</v>
      </c>
      <c r="C171" s="16">
        <f t="shared" si="34"/>
        <v>0</v>
      </c>
      <c r="D171" s="16">
        <f t="shared" si="29"/>
        <v>0</v>
      </c>
      <c r="E171" s="16">
        <f t="shared" si="37"/>
        <v>0</v>
      </c>
      <c r="F171" s="16">
        <f t="shared" si="30"/>
        <v>0</v>
      </c>
      <c r="G171" s="29">
        <f t="shared" si="31"/>
        <v>0.03</v>
      </c>
      <c r="H171" s="3">
        <f t="shared" si="28"/>
        <v>0</v>
      </c>
      <c r="I171" s="3">
        <f t="shared" si="32"/>
        <v>0</v>
      </c>
      <c r="J171" s="18">
        <f t="shared" si="26"/>
        <v>0</v>
      </c>
      <c r="K171" s="16">
        <f t="shared" si="36"/>
        <v>0</v>
      </c>
    </row>
    <row r="172" spans="1:11" x14ac:dyDescent="0.2">
      <c r="A172" s="28">
        <f t="shared" si="33"/>
        <v>151</v>
      </c>
      <c r="B172" s="30">
        <f t="shared" si="35"/>
        <v>49857</v>
      </c>
      <c r="C172" s="16">
        <f t="shared" si="34"/>
        <v>0</v>
      </c>
      <c r="D172" s="16">
        <f t="shared" si="29"/>
        <v>0</v>
      </c>
      <c r="E172" s="16">
        <f t="shared" si="37"/>
        <v>0</v>
      </c>
      <c r="F172" s="16">
        <f t="shared" si="30"/>
        <v>0</v>
      </c>
      <c r="G172" s="29">
        <f t="shared" si="31"/>
        <v>0.03</v>
      </c>
      <c r="H172" s="3">
        <f t="shared" si="28"/>
        <v>0</v>
      </c>
      <c r="I172" s="3">
        <f t="shared" si="32"/>
        <v>0</v>
      </c>
      <c r="J172" s="18">
        <f t="shared" si="26"/>
        <v>0</v>
      </c>
      <c r="K172" s="16">
        <f t="shared" si="36"/>
        <v>0</v>
      </c>
    </row>
    <row r="173" spans="1:11" x14ac:dyDescent="0.2">
      <c r="A173" s="28">
        <f t="shared" si="33"/>
        <v>152</v>
      </c>
      <c r="B173" s="30">
        <f t="shared" si="35"/>
        <v>49888</v>
      </c>
      <c r="C173" s="16">
        <f t="shared" si="34"/>
        <v>0</v>
      </c>
      <c r="D173" s="16">
        <f t="shared" si="29"/>
        <v>0</v>
      </c>
      <c r="E173" s="16">
        <f t="shared" si="37"/>
        <v>0</v>
      </c>
      <c r="F173" s="16">
        <f t="shared" si="30"/>
        <v>0</v>
      </c>
      <c r="G173" s="29">
        <f t="shared" si="31"/>
        <v>0.03</v>
      </c>
      <c r="H173" s="3">
        <f t="shared" si="28"/>
        <v>0</v>
      </c>
      <c r="I173" s="3">
        <f t="shared" si="32"/>
        <v>0</v>
      </c>
      <c r="J173" s="18">
        <f t="shared" si="26"/>
        <v>0</v>
      </c>
      <c r="K173" s="16">
        <f t="shared" si="36"/>
        <v>0</v>
      </c>
    </row>
    <row r="174" spans="1:11" x14ac:dyDescent="0.2">
      <c r="A174" s="28">
        <f t="shared" si="33"/>
        <v>153</v>
      </c>
      <c r="B174" s="30">
        <f t="shared" si="35"/>
        <v>49919</v>
      </c>
      <c r="C174" s="16">
        <f t="shared" si="34"/>
        <v>0</v>
      </c>
      <c r="D174" s="16">
        <f t="shared" si="29"/>
        <v>0</v>
      </c>
      <c r="E174" s="16">
        <f t="shared" si="37"/>
        <v>0</v>
      </c>
      <c r="F174" s="16">
        <f t="shared" si="30"/>
        <v>0</v>
      </c>
      <c r="G174" s="29">
        <f t="shared" si="31"/>
        <v>0.03</v>
      </c>
      <c r="H174" s="3">
        <f t="shared" si="28"/>
        <v>0</v>
      </c>
      <c r="I174" s="3">
        <f t="shared" si="32"/>
        <v>0</v>
      </c>
      <c r="J174" s="18">
        <f t="shared" si="26"/>
        <v>0</v>
      </c>
      <c r="K174" s="16">
        <f t="shared" si="36"/>
        <v>0</v>
      </c>
    </row>
    <row r="175" spans="1:11" x14ac:dyDescent="0.2">
      <c r="A175" s="28">
        <f t="shared" si="33"/>
        <v>154</v>
      </c>
      <c r="B175" s="30">
        <f t="shared" si="35"/>
        <v>49949</v>
      </c>
      <c r="C175" s="16">
        <f t="shared" si="34"/>
        <v>0</v>
      </c>
      <c r="D175" s="16">
        <f t="shared" si="29"/>
        <v>0</v>
      </c>
      <c r="E175" s="16">
        <f t="shared" si="37"/>
        <v>0</v>
      </c>
      <c r="F175" s="16">
        <f t="shared" si="30"/>
        <v>0</v>
      </c>
      <c r="G175" s="29">
        <f t="shared" si="31"/>
        <v>0.03</v>
      </c>
      <c r="H175" s="3">
        <f t="shared" si="28"/>
        <v>0</v>
      </c>
      <c r="I175" s="3">
        <f t="shared" si="32"/>
        <v>0</v>
      </c>
      <c r="J175" s="18">
        <f t="shared" si="26"/>
        <v>0</v>
      </c>
      <c r="K175" s="16">
        <f t="shared" si="36"/>
        <v>0</v>
      </c>
    </row>
    <row r="176" spans="1:11" x14ac:dyDescent="0.2">
      <c r="A176" s="28">
        <f t="shared" si="33"/>
        <v>155</v>
      </c>
      <c r="B176" s="30">
        <f t="shared" si="35"/>
        <v>49980</v>
      </c>
      <c r="C176" s="16">
        <f t="shared" si="34"/>
        <v>0</v>
      </c>
      <c r="D176" s="16">
        <f t="shared" si="29"/>
        <v>0</v>
      </c>
      <c r="E176" s="16">
        <f t="shared" si="37"/>
        <v>0</v>
      </c>
      <c r="F176" s="16">
        <f t="shared" si="30"/>
        <v>0</v>
      </c>
      <c r="G176" s="29">
        <f t="shared" si="31"/>
        <v>0.03</v>
      </c>
      <c r="H176" s="3">
        <f t="shared" si="28"/>
        <v>0</v>
      </c>
      <c r="I176" s="3">
        <f t="shared" si="32"/>
        <v>0</v>
      </c>
      <c r="J176" s="18">
        <f t="shared" si="26"/>
        <v>0</v>
      </c>
      <c r="K176" s="16">
        <f t="shared" si="36"/>
        <v>0</v>
      </c>
    </row>
    <row r="177" spans="1:11" x14ac:dyDescent="0.2">
      <c r="A177" s="28">
        <f t="shared" si="33"/>
        <v>156</v>
      </c>
      <c r="B177" s="30">
        <f t="shared" si="35"/>
        <v>50010</v>
      </c>
      <c r="C177" s="16">
        <f t="shared" si="34"/>
        <v>0</v>
      </c>
      <c r="D177" s="16">
        <f t="shared" si="29"/>
        <v>0</v>
      </c>
      <c r="E177" s="16">
        <f t="shared" si="37"/>
        <v>0</v>
      </c>
      <c r="F177" s="16">
        <f t="shared" si="30"/>
        <v>0</v>
      </c>
      <c r="G177" s="29">
        <f t="shared" si="31"/>
        <v>0.03</v>
      </c>
      <c r="H177" s="3">
        <f t="shared" si="28"/>
        <v>0</v>
      </c>
      <c r="I177" s="3">
        <f t="shared" si="32"/>
        <v>0</v>
      </c>
      <c r="J177" s="18">
        <f t="shared" si="26"/>
        <v>0</v>
      </c>
      <c r="K177" s="16">
        <f t="shared" si="36"/>
        <v>0</v>
      </c>
    </row>
    <row r="178" spans="1:11" ht="14.45" customHeight="1" x14ac:dyDescent="0.2">
      <c r="A178" s="28">
        <f t="shared" si="33"/>
        <v>157</v>
      </c>
      <c r="B178" s="30">
        <f t="shared" si="35"/>
        <v>50041</v>
      </c>
      <c r="C178" s="16">
        <f t="shared" si="34"/>
        <v>0</v>
      </c>
      <c r="D178" s="16">
        <f t="shared" si="29"/>
        <v>0</v>
      </c>
      <c r="E178" s="16">
        <f t="shared" si="37"/>
        <v>0</v>
      </c>
      <c r="F178" s="16">
        <f t="shared" si="30"/>
        <v>0</v>
      </c>
      <c r="G178" s="29">
        <f t="shared" si="31"/>
        <v>0.03</v>
      </c>
      <c r="H178" s="3">
        <f t="shared" si="28"/>
        <v>0</v>
      </c>
      <c r="I178" s="3">
        <f t="shared" si="32"/>
        <v>0</v>
      </c>
      <c r="J178" s="18">
        <f t="shared" si="26"/>
        <v>0</v>
      </c>
      <c r="K178" s="16">
        <f t="shared" si="36"/>
        <v>0</v>
      </c>
    </row>
    <row r="179" spans="1:11" x14ac:dyDescent="0.2">
      <c r="A179" s="28">
        <f t="shared" si="33"/>
        <v>158</v>
      </c>
      <c r="B179" s="30">
        <f t="shared" si="35"/>
        <v>50072</v>
      </c>
      <c r="C179" s="16">
        <f t="shared" si="34"/>
        <v>0</v>
      </c>
      <c r="D179" s="16">
        <f t="shared" si="29"/>
        <v>0</v>
      </c>
      <c r="E179" s="16">
        <f t="shared" si="37"/>
        <v>0</v>
      </c>
      <c r="F179" s="16">
        <f t="shared" si="30"/>
        <v>0</v>
      </c>
      <c r="G179" s="29">
        <f t="shared" si="31"/>
        <v>0.03</v>
      </c>
      <c r="H179" s="3">
        <f t="shared" si="28"/>
        <v>0</v>
      </c>
      <c r="I179" s="3">
        <f t="shared" si="32"/>
        <v>0</v>
      </c>
      <c r="J179" s="18">
        <f t="shared" si="26"/>
        <v>0</v>
      </c>
      <c r="K179" s="16">
        <f t="shared" si="36"/>
        <v>0</v>
      </c>
    </row>
    <row r="180" spans="1:11" x14ac:dyDescent="0.2">
      <c r="A180" s="28">
        <f t="shared" si="33"/>
        <v>159</v>
      </c>
      <c r="B180" s="30">
        <f t="shared" si="35"/>
        <v>50100</v>
      </c>
      <c r="C180" s="16">
        <f t="shared" si="34"/>
        <v>0</v>
      </c>
      <c r="D180" s="16">
        <f t="shared" si="29"/>
        <v>0</v>
      </c>
      <c r="E180" s="16">
        <f t="shared" si="37"/>
        <v>0</v>
      </c>
      <c r="F180" s="16">
        <f t="shared" si="30"/>
        <v>0</v>
      </c>
      <c r="G180" s="29">
        <f t="shared" si="31"/>
        <v>0.03</v>
      </c>
      <c r="H180" s="3">
        <f t="shared" si="28"/>
        <v>0</v>
      </c>
      <c r="I180" s="3">
        <f t="shared" si="32"/>
        <v>0</v>
      </c>
      <c r="J180" s="18">
        <f t="shared" si="26"/>
        <v>0</v>
      </c>
      <c r="K180" s="16">
        <f t="shared" si="36"/>
        <v>0</v>
      </c>
    </row>
    <row r="181" spans="1:11" x14ac:dyDescent="0.2">
      <c r="A181" s="28">
        <f t="shared" si="33"/>
        <v>160</v>
      </c>
      <c r="B181" s="30">
        <f t="shared" si="35"/>
        <v>50131</v>
      </c>
      <c r="C181" s="16">
        <f t="shared" si="34"/>
        <v>0</v>
      </c>
      <c r="D181" s="16">
        <f t="shared" si="29"/>
        <v>0</v>
      </c>
      <c r="E181" s="16">
        <f t="shared" si="37"/>
        <v>0</v>
      </c>
      <c r="F181" s="16">
        <f t="shared" si="30"/>
        <v>0</v>
      </c>
      <c r="G181" s="29">
        <f t="shared" si="31"/>
        <v>0.03</v>
      </c>
      <c r="H181" s="3">
        <f t="shared" si="28"/>
        <v>0</v>
      </c>
      <c r="I181" s="3">
        <f t="shared" si="32"/>
        <v>0</v>
      </c>
      <c r="J181" s="18">
        <f t="shared" si="26"/>
        <v>0</v>
      </c>
      <c r="K181" s="16">
        <f t="shared" si="36"/>
        <v>0</v>
      </c>
    </row>
    <row r="182" spans="1:11" x14ac:dyDescent="0.2">
      <c r="A182" s="28">
        <f t="shared" si="33"/>
        <v>161</v>
      </c>
      <c r="B182" s="30">
        <f t="shared" si="35"/>
        <v>50161</v>
      </c>
      <c r="C182" s="16">
        <f t="shared" si="34"/>
        <v>0</v>
      </c>
      <c r="D182" s="16">
        <f t="shared" si="29"/>
        <v>0</v>
      </c>
      <c r="E182" s="16">
        <f t="shared" si="37"/>
        <v>0</v>
      </c>
      <c r="F182" s="16">
        <f t="shared" si="30"/>
        <v>0</v>
      </c>
      <c r="G182" s="29">
        <f t="shared" si="31"/>
        <v>0.03</v>
      </c>
      <c r="H182" s="3">
        <f t="shared" si="28"/>
        <v>0</v>
      </c>
      <c r="I182" s="3">
        <f t="shared" si="32"/>
        <v>0</v>
      </c>
      <c r="J182" s="18">
        <f t="shared" si="26"/>
        <v>0</v>
      </c>
      <c r="K182" s="16">
        <f t="shared" si="36"/>
        <v>0</v>
      </c>
    </row>
    <row r="183" spans="1:11" x14ac:dyDescent="0.2">
      <c r="A183" s="28">
        <f t="shared" si="33"/>
        <v>162</v>
      </c>
      <c r="B183" s="30">
        <f t="shared" si="35"/>
        <v>50192</v>
      </c>
      <c r="C183" s="16">
        <f t="shared" si="34"/>
        <v>0</v>
      </c>
      <c r="D183" s="16">
        <f t="shared" si="29"/>
        <v>0</v>
      </c>
      <c r="E183" s="16">
        <f t="shared" si="37"/>
        <v>0</v>
      </c>
      <c r="F183" s="16">
        <f t="shared" si="30"/>
        <v>0</v>
      </c>
      <c r="G183" s="29">
        <f t="shared" si="31"/>
        <v>0.03</v>
      </c>
      <c r="H183" s="3">
        <f t="shared" si="28"/>
        <v>0</v>
      </c>
      <c r="I183" s="3">
        <f t="shared" si="32"/>
        <v>0</v>
      </c>
      <c r="J183" s="18">
        <f t="shared" si="26"/>
        <v>0</v>
      </c>
      <c r="K183" s="16">
        <f t="shared" si="36"/>
        <v>0</v>
      </c>
    </row>
    <row r="184" spans="1:11" x14ac:dyDescent="0.2">
      <c r="A184" s="28">
        <f t="shared" si="33"/>
        <v>163</v>
      </c>
      <c r="B184" s="30">
        <f t="shared" si="35"/>
        <v>50222</v>
      </c>
      <c r="C184" s="16">
        <f t="shared" si="34"/>
        <v>0</v>
      </c>
      <c r="D184" s="16">
        <f t="shared" si="29"/>
        <v>0</v>
      </c>
      <c r="E184" s="16">
        <f t="shared" si="37"/>
        <v>0</v>
      </c>
      <c r="F184" s="16">
        <f t="shared" si="30"/>
        <v>0</v>
      </c>
      <c r="G184" s="29">
        <f t="shared" si="31"/>
        <v>0.03</v>
      </c>
      <c r="H184" s="3">
        <f t="shared" si="28"/>
        <v>0</v>
      </c>
      <c r="I184" s="3">
        <f t="shared" si="32"/>
        <v>0</v>
      </c>
      <c r="J184" s="18">
        <f t="shared" si="26"/>
        <v>0</v>
      </c>
      <c r="K184" s="16">
        <f t="shared" si="36"/>
        <v>0</v>
      </c>
    </row>
    <row r="185" spans="1:11" x14ac:dyDescent="0.2">
      <c r="A185" s="28">
        <f t="shared" si="33"/>
        <v>164</v>
      </c>
      <c r="B185" s="30">
        <f t="shared" si="35"/>
        <v>50253</v>
      </c>
      <c r="C185" s="16">
        <f t="shared" si="34"/>
        <v>0</v>
      </c>
      <c r="D185" s="16">
        <f t="shared" si="29"/>
        <v>0</v>
      </c>
      <c r="E185" s="16">
        <f t="shared" si="37"/>
        <v>0</v>
      </c>
      <c r="F185" s="16">
        <f t="shared" si="30"/>
        <v>0</v>
      </c>
      <c r="G185" s="29">
        <f t="shared" si="31"/>
        <v>0.03</v>
      </c>
      <c r="H185" s="3">
        <f t="shared" si="28"/>
        <v>0</v>
      </c>
      <c r="I185" s="3">
        <f t="shared" si="32"/>
        <v>0</v>
      </c>
      <c r="J185" s="18">
        <f t="shared" si="26"/>
        <v>0</v>
      </c>
      <c r="K185" s="16">
        <f t="shared" si="36"/>
        <v>0</v>
      </c>
    </row>
    <row r="186" spans="1:11" x14ac:dyDescent="0.2">
      <c r="A186" s="28">
        <f t="shared" si="33"/>
        <v>165</v>
      </c>
      <c r="B186" s="30">
        <f t="shared" si="35"/>
        <v>50284</v>
      </c>
      <c r="C186" s="16">
        <f t="shared" si="34"/>
        <v>0</v>
      </c>
      <c r="D186" s="16">
        <f t="shared" si="29"/>
        <v>0</v>
      </c>
      <c r="E186" s="16">
        <f t="shared" si="37"/>
        <v>0</v>
      </c>
      <c r="F186" s="16">
        <f t="shared" si="30"/>
        <v>0</v>
      </c>
      <c r="G186" s="29">
        <f t="shared" si="31"/>
        <v>0.03</v>
      </c>
      <c r="H186" s="3">
        <f t="shared" si="28"/>
        <v>0</v>
      </c>
      <c r="I186" s="3">
        <f t="shared" si="32"/>
        <v>0</v>
      </c>
      <c r="J186" s="18">
        <f t="shared" si="26"/>
        <v>0</v>
      </c>
      <c r="K186" s="16">
        <f t="shared" si="36"/>
        <v>0</v>
      </c>
    </row>
    <row r="187" spans="1:11" x14ac:dyDescent="0.2">
      <c r="A187" s="28">
        <f t="shared" si="33"/>
        <v>166</v>
      </c>
      <c r="B187" s="30">
        <f t="shared" si="35"/>
        <v>50314</v>
      </c>
      <c r="C187" s="16">
        <f t="shared" si="34"/>
        <v>0</v>
      </c>
      <c r="D187" s="16">
        <f t="shared" si="29"/>
        <v>0</v>
      </c>
      <c r="E187" s="16">
        <f t="shared" si="37"/>
        <v>0</v>
      </c>
      <c r="F187" s="16">
        <f t="shared" si="30"/>
        <v>0</v>
      </c>
      <c r="G187" s="29">
        <f t="shared" si="31"/>
        <v>0.03</v>
      </c>
      <c r="H187" s="3">
        <f t="shared" si="28"/>
        <v>0</v>
      </c>
      <c r="I187" s="3">
        <f t="shared" si="32"/>
        <v>0</v>
      </c>
      <c r="J187" s="18">
        <f t="shared" si="26"/>
        <v>0</v>
      </c>
      <c r="K187" s="16">
        <f t="shared" si="36"/>
        <v>0</v>
      </c>
    </row>
    <row r="188" spans="1:11" x14ac:dyDescent="0.2">
      <c r="A188" s="28">
        <f t="shared" si="33"/>
        <v>167</v>
      </c>
      <c r="B188" s="30">
        <f t="shared" si="35"/>
        <v>50345</v>
      </c>
      <c r="C188" s="16">
        <f t="shared" si="34"/>
        <v>0</v>
      </c>
      <c r="D188" s="16">
        <f t="shared" si="29"/>
        <v>0</v>
      </c>
      <c r="E188" s="16">
        <f t="shared" si="37"/>
        <v>0</v>
      </c>
      <c r="F188" s="16">
        <f t="shared" si="30"/>
        <v>0</v>
      </c>
      <c r="G188" s="29">
        <f t="shared" si="31"/>
        <v>0.03</v>
      </c>
      <c r="H188" s="3">
        <f t="shared" si="28"/>
        <v>0</v>
      </c>
      <c r="I188" s="3">
        <f t="shared" si="32"/>
        <v>0</v>
      </c>
      <c r="J188" s="18">
        <f t="shared" si="26"/>
        <v>0</v>
      </c>
      <c r="K188" s="16">
        <f t="shared" si="36"/>
        <v>0</v>
      </c>
    </row>
    <row r="189" spans="1:11" x14ac:dyDescent="0.2">
      <c r="A189" s="28">
        <f t="shared" si="33"/>
        <v>168</v>
      </c>
      <c r="B189" s="30">
        <f t="shared" si="35"/>
        <v>50375</v>
      </c>
      <c r="C189" s="16">
        <f t="shared" si="34"/>
        <v>0</v>
      </c>
      <c r="D189" s="16">
        <f t="shared" si="29"/>
        <v>0</v>
      </c>
      <c r="E189" s="16">
        <f t="shared" si="37"/>
        <v>0</v>
      </c>
      <c r="F189" s="16">
        <f t="shared" si="30"/>
        <v>0</v>
      </c>
      <c r="G189" s="29">
        <f t="shared" si="31"/>
        <v>0.03</v>
      </c>
      <c r="H189" s="3">
        <f t="shared" si="28"/>
        <v>0</v>
      </c>
      <c r="I189" s="3">
        <f t="shared" si="32"/>
        <v>0</v>
      </c>
      <c r="J189" s="18">
        <f t="shared" si="26"/>
        <v>0</v>
      </c>
      <c r="K189" s="16">
        <f t="shared" si="36"/>
        <v>0</v>
      </c>
    </row>
    <row r="190" spans="1:11" ht="14.45" customHeight="1" x14ac:dyDescent="0.2">
      <c r="A190" s="28">
        <f t="shared" si="33"/>
        <v>169</v>
      </c>
      <c r="B190" s="30">
        <f t="shared" si="35"/>
        <v>50406</v>
      </c>
      <c r="C190" s="16">
        <f t="shared" si="34"/>
        <v>0</v>
      </c>
      <c r="D190" s="16">
        <f t="shared" si="29"/>
        <v>0</v>
      </c>
      <c r="E190" s="16">
        <f t="shared" si="37"/>
        <v>0</v>
      </c>
      <c r="F190" s="16">
        <f t="shared" si="30"/>
        <v>0</v>
      </c>
      <c r="G190" s="29">
        <f t="shared" si="31"/>
        <v>0.03</v>
      </c>
      <c r="H190" s="3">
        <f t="shared" si="28"/>
        <v>0</v>
      </c>
      <c r="I190" s="3">
        <f t="shared" si="32"/>
        <v>0</v>
      </c>
      <c r="J190" s="18">
        <f t="shared" si="26"/>
        <v>0</v>
      </c>
      <c r="K190" s="16">
        <f t="shared" si="36"/>
        <v>0</v>
      </c>
    </row>
    <row r="191" spans="1:11" x14ac:dyDescent="0.2">
      <c r="A191" s="28">
        <f t="shared" si="33"/>
        <v>170</v>
      </c>
      <c r="B191" s="30">
        <f t="shared" si="35"/>
        <v>50437</v>
      </c>
      <c r="C191" s="16">
        <f t="shared" si="34"/>
        <v>0</v>
      </c>
      <c r="D191" s="16">
        <f t="shared" si="29"/>
        <v>0</v>
      </c>
      <c r="E191" s="16">
        <f t="shared" si="37"/>
        <v>0</v>
      </c>
      <c r="F191" s="16">
        <f t="shared" si="30"/>
        <v>0</v>
      </c>
      <c r="G191" s="29">
        <f t="shared" si="31"/>
        <v>0.03</v>
      </c>
      <c r="H191" s="3">
        <f t="shared" si="28"/>
        <v>0</v>
      </c>
      <c r="I191" s="3">
        <f t="shared" si="32"/>
        <v>0</v>
      </c>
      <c r="J191" s="18">
        <f t="shared" si="26"/>
        <v>0</v>
      </c>
      <c r="K191" s="16">
        <f t="shared" si="36"/>
        <v>0</v>
      </c>
    </row>
    <row r="192" spans="1:11" x14ac:dyDescent="0.2">
      <c r="A192" s="28">
        <f t="shared" si="33"/>
        <v>171</v>
      </c>
      <c r="B192" s="30">
        <f t="shared" si="35"/>
        <v>50465</v>
      </c>
      <c r="C192" s="16">
        <f t="shared" si="34"/>
        <v>0</v>
      </c>
      <c r="D192" s="16">
        <f t="shared" si="29"/>
        <v>0</v>
      </c>
      <c r="E192" s="16">
        <f t="shared" si="37"/>
        <v>0</v>
      </c>
      <c r="F192" s="16">
        <f t="shared" si="30"/>
        <v>0</v>
      </c>
      <c r="G192" s="29">
        <f t="shared" si="31"/>
        <v>0.03</v>
      </c>
      <c r="H192" s="3">
        <f t="shared" si="28"/>
        <v>0</v>
      </c>
      <c r="I192" s="3">
        <f t="shared" si="32"/>
        <v>0</v>
      </c>
      <c r="J192" s="18">
        <f t="shared" si="26"/>
        <v>0</v>
      </c>
      <c r="K192" s="16">
        <f t="shared" si="36"/>
        <v>0</v>
      </c>
    </row>
    <row r="193" spans="1:11" x14ac:dyDescent="0.2">
      <c r="A193" s="28">
        <f t="shared" si="33"/>
        <v>172</v>
      </c>
      <c r="B193" s="30">
        <f t="shared" si="35"/>
        <v>50496</v>
      </c>
      <c r="C193" s="16">
        <f t="shared" si="34"/>
        <v>0</v>
      </c>
      <c r="D193" s="16">
        <f t="shared" si="29"/>
        <v>0</v>
      </c>
      <c r="E193" s="16">
        <f t="shared" si="37"/>
        <v>0</v>
      </c>
      <c r="F193" s="16">
        <f t="shared" si="30"/>
        <v>0</v>
      </c>
      <c r="G193" s="29">
        <f t="shared" si="31"/>
        <v>0.03</v>
      </c>
      <c r="H193" s="3">
        <f t="shared" si="28"/>
        <v>0</v>
      </c>
      <c r="I193" s="3">
        <f t="shared" si="32"/>
        <v>0</v>
      </c>
      <c r="J193" s="18">
        <f t="shared" si="26"/>
        <v>0</v>
      </c>
      <c r="K193" s="16">
        <f t="shared" si="36"/>
        <v>0</v>
      </c>
    </row>
    <row r="194" spans="1:11" x14ac:dyDescent="0.2">
      <c r="A194" s="28">
        <f t="shared" si="33"/>
        <v>173</v>
      </c>
      <c r="B194" s="30">
        <f t="shared" si="35"/>
        <v>50526</v>
      </c>
      <c r="C194" s="16">
        <f t="shared" si="34"/>
        <v>0</v>
      </c>
      <c r="D194" s="16">
        <f t="shared" si="29"/>
        <v>0</v>
      </c>
      <c r="E194" s="16">
        <f t="shared" si="37"/>
        <v>0</v>
      </c>
      <c r="F194" s="16">
        <f t="shared" si="30"/>
        <v>0</v>
      </c>
      <c r="G194" s="29">
        <f t="shared" si="31"/>
        <v>0.03</v>
      </c>
      <c r="H194" s="3">
        <f t="shared" si="28"/>
        <v>0</v>
      </c>
      <c r="I194" s="3">
        <f t="shared" si="32"/>
        <v>0</v>
      </c>
      <c r="J194" s="18">
        <f t="shared" si="26"/>
        <v>0</v>
      </c>
      <c r="K194" s="16">
        <f t="shared" si="36"/>
        <v>0</v>
      </c>
    </row>
    <row r="195" spans="1:11" x14ac:dyDescent="0.2">
      <c r="A195" s="28">
        <f t="shared" si="33"/>
        <v>174</v>
      </c>
      <c r="B195" s="30">
        <f t="shared" si="35"/>
        <v>50557</v>
      </c>
      <c r="C195" s="16">
        <f t="shared" si="34"/>
        <v>0</v>
      </c>
      <c r="D195" s="16">
        <f t="shared" si="29"/>
        <v>0</v>
      </c>
      <c r="E195" s="16">
        <f t="shared" si="37"/>
        <v>0</v>
      </c>
      <c r="F195" s="16">
        <f t="shared" si="30"/>
        <v>0</v>
      </c>
      <c r="G195" s="29">
        <f t="shared" si="31"/>
        <v>0.03</v>
      </c>
      <c r="H195" s="3">
        <f t="shared" si="28"/>
        <v>0</v>
      </c>
      <c r="I195" s="3">
        <f t="shared" si="32"/>
        <v>0</v>
      </c>
      <c r="J195" s="18">
        <f t="shared" si="26"/>
        <v>0</v>
      </c>
      <c r="K195" s="16">
        <f t="shared" si="36"/>
        <v>0</v>
      </c>
    </row>
    <row r="196" spans="1:11" x14ac:dyDescent="0.2">
      <c r="A196" s="28">
        <f t="shared" si="33"/>
        <v>175</v>
      </c>
      <c r="B196" s="30">
        <f t="shared" si="35"/>
        <v>50587</v>
      </c>
      <c r="C196" s="16">
        <f t="shared" si="34"/>
        <v>0</v>
      </c>
      <c r="D196" s="16">
        <f t="shared" si="29"/>
        <v>0</v>
      </c>
      <c r="E196" s="16">
        <f t="shared" si="37"/>
        <v>0</v>
      </c>
      <c r="F196" s="16">
        <f t="shared" si="30"/>
        <v>0</v>
      </c>
      <c r="G196" s="29">
        <f t="shared" si="31"/>
        <v>0.03</v>
      </c>
      <c r="H196" s="3">
        <f t="shared" si="28"/>
        <v>0</v>
      </c>
      <c r="I196" s="3">
        <f t="shared" si="32"/>
        <v>0</v>
      </c>
      <c r="J196" s="18">
        <f t="shared" si="26"/>
        <v>0</v>
      </c>
      <c r="K196" s="16">
        <f t="shared" si="36"/>
        <v>0</v>
      </c>
    </row>
    <row r="197" spans="1:11" x14ac:dyDescent="0.2">
      <c r="A197" s="28">
        <f t="shared" si="33"/>
        <v>176</v>
      </c>
      <c r="B197" s="30">
        <f t="shared" si="35"/>
        <v>50618</v>
      </c>
      <c r="C197" s="16">
        <f t="shared" si="34"/>
        <v>0</v>
      </c>
      <c r="D197" s="16">
        <f t="shared" si="29"/>
        <v>0</v>
      </c>
      <c r="E197" s="16">
        <f t="shared" si="37"/>
        <v>0</v>
      </c>
      <c r="F197" s="16">
        <f t="shared" si="30"/>
        <v>0</v>
      </c>
      <c r="G197" s="29">
        <f t="shared" si="31"/>
        <v>0.03</v>
      </c>
      <c r="H197" s="3">
        <f t="shared" si="28"/>
        <v>0</v>
      </c>
      <c r="I197" s="3">
        <f t="shared" si="32"/>
        <v>0</v>
      </c>
      <c r="J197" s="18">
        <f t="shared" si="26"/>
        <v>0</v>
      </c>
      <c r="K197" s="16">
        <f t="shared" si="36"/>
        <v>0</v>
      </c>
    </row>
    <row r="198" spans="1:11" x14ac:dyDescent="0.2">
      <c r="A198" s="28">
        <f t="shared" si="33"/>
        <v>177</v>
      </c>
      <c r="B198" s="30">
        <f t="shared" si="35"/>
        <v>50649</v>
      </c>
      <c r="C198" s="16">
        <f t="shared" si="34"/>
        <v>0</v>
      </c>
      <c r="D198" s="16">
        <f t="shared" si="29"/>
        <v>0</v>
      </c>
      <c r="E198" s="16">
        <f t="shared" si="37"/>
        <v>0</v>
      </c>
      <c r="F198" s="16">
        <f t="shared" si="30"/>
        <v>0</v>
      </c>
      <c r="G198" s="29">
        <f t="shared" si="31"/>
        <v>0.03</v>
      </c>
      <c r="H198" s="3">
        <f t="shared" si="28"/>
        <v>0</v>
      </c>
      <c r="I198" s="3">
        <f t="shared" si="32"/>
        <v>0</v>
      </c>
      <c r="J198" s="18">
        <f t="shared" ref="J198:J261" si="38">IF(C$11="Day", H198,I198)</f>
        <v>0</v>
      </c>
      <c r="K198" s="16">
        <f t="shared" si="36"/>
        <v>0</v>
      </c>
    </row>
    <row r="199" spans="1:11" x14ac:dyDescent="0.2">
      <c r="A199" s="28">
        <f t="shared" si="33"/>
        <v>178</v>
      </c>
      <c r="B199" s="30">
        <f t="shared" si="35"/>
        <v>50679</v>
      </c>
      <c r="C199" s="16">
        <f t="shared" si="34"/>
        <v>0</v>
      </c>
      <c r="D199" s="16">
        <f t="shared" si="29"/>
        <v>0</v>
      </c>
      <c r="E199" s="16">
        <f t="shared" si="37"/>
        <v>0</v>
      </c>
      <c r="F199" s="16">
        <f t="shared" si="30"/>
        <v>0</v>
      </c>
      <c r="G199" s="29">
        <f t="shared" si="31"/>
        <v>0.03</v>
      </c>
      <c r="H199" s="3">
        <f t="shared" si="28"/>
        <v>0</v>
      </c>
      <c r="I199" s="3">
        <f t="shared" si="32"/>
        <v>0</v>
      </c>
      <c r="J199" s="18">
        <f t="shared" si="38"/>
        <v>0</v>
      </c>
      <c r="K199" s="16">
        <f t="shared" si="36"/>
        <v>0</v>
      </c>
    </row>
    <row r="200" spans="1:11" x14ac:dyDescent="0.2">
      <c r="A200" s="28">
        <f t="shared" si="33"/>
        <v>179</v>
      </c>
      <c r="B200" s="30">
        <f t="shared" si="35"/>
        <v>50710</v>
      </c>
      <c r="C200" s="16">
        <f t="shared" si="34"/>
        <v>0</v>
      </c>
      <c r="D200" s="16">
        <f t="shared" si="29"/>
        <v>0</v>
      </c>
      <c r="E200" s="16">
        <f t="shared" si="37"/>
        <v>0</v>
      </c>
      <c r="F200" s="16">
        <f t="shared" si="30"/>
        <v>0</v>
      </c>
      <c r="G200" s="29">
        <f t="shared" si="31"/>
        <v>0.03</v>
      </c>
      <c r="H200" s="3">
        <f t="shared" si="28"/>
        <v>0</v>
      </c>
      <c r="I200" s="3">
        <f t="shared" si="32"/>
        <v>0</v>
      </c>
      <c r="J200" s="18">
        <f t="shared" si="38"/>
        <v>0</v>
      </c>
      <c r="K200" s="16">
        <f t="shared" si="36"/>
        <v>0</v>
      </c>
    </row>
    <row r="201" spans="1:11" x14ac:dyDescent="0.2">
      <c r="A201" s="28">
        <f t="shared" si="33"/>
        <v>180</v>
      </c>
      <c r="B201" s="30">
        <f t="shared" si="35"/>
        <v>50740</v>
      </c>
      <c r="C201" s="16">
        <f t="shared" si="34"/>
        <v>0</v>
      </c>
      <c r="D201" s="16">
        <f t="shared" si="29"/>
        <v>0</v>
      </c>
      <c r="E201" s="16">
        <f t="shared" si="37"/>
        <v>0</v>
      </c>
      <c r="F201" s="16">
        <f t="shared" si="30"/>
        <v>0</v>
      </c>
      <c r="G201" s="29">
        <f t="shared" si="31"/>
        <v>0.03</v>
      </c>
      <c r="H201" s="3">
        <f t="shared" si="28"/>
        <v>0</v>
      </c>
      <c r="I201" s="3">
        <f t="shared" si="32"/>
        <v>0</v>
      </c>
      <c r="J201" s="18">
        <f t="shared" si="38"/>
        <v>0</v>
      </c>
      <c r="K201" s="16">
        <f t="shared" si="36"/>
        <v>0</v>
      </c>
    </row>
    <row r="202" spans="1:11" ht="14.45" customHeight="1" x14ac:dyDescent="0.2">
      <c r="A202" s="28">
        <f t="shared" si="33"/>
        <v>181</v>
      </c>
      <c r="B202" s="30">
        <f t="shared" si="35"/>
        <v>50771</v>
      </c>
      <c r="C202" s="16">
        <f t="shared" si="34"/>
        <v>0</v>
      </c>
      <c r="D202" s="16">
        <f t="shared" si="29"/>
        <v>0</v>
      </c>
      <c r="E202" s="16">
        <f t="shared" si="37"/>
        <v>0</v>
      </c>
      <c r="F202" s="16">
        <f t="shared" si="30"/>
        <v>0</v>
      </c>
      <c r="G202" s="29">
        <f t="shared" si="31"/>
        <v>0.03</v>
      </c>
      <c r="H202" s="3">
        <f t="shared" si="28"/>
        <v>0</v>
      </c>
      <c r="I202" s="3">
        <f t="shared" si="32"/>
        <v>0</v>
      </c>
      <c r="J202" s="18">
        <f t="shared" si="38"/>
        <v>0</v>
      </c>
      <c r="K202" s="16">
        <f t="shared" si="36"/>
        <v>0</v>
      </c>
    </row>
    <row r="203" spans="1:11" x14ac:dyDescent="0.2">
      <c r="A203" s="28">
        <f t="shared" si="33"/>
        <v>182</v>
      </c>
      <c r="B203" s="30">
        <f t="shared" si="35"/>
        <v>50802</v>
      </c>
      <c r="C203" s="16">
        <f t="shared" si="34"/>
        <v>0</v>
      </c>
      <c r="D203" s="16">
        <f t="shared" si="29"/>
        <v>0</v>
      </c>
      <c r="E203" s="16">
        <f t="shared" si="37"/>
        <v>0</v>
      </c>
      <c r="F203" s="16">
        <f t="shared" si="30"/>
        <v>0</v>
      </c>
      <c r="G203" s="29">
        <f t="shared" si="31"/>
        <v>0.03</v>
      </c>
      <c r="H203" s="3">
        <f t="shared" si="28"/>
        <v>0</v>
      </c>
      <c r="I203" s="3">
        <f t="shared" si="32"/>
        <v>0</v>
      </c>
      <c r="J203" s="18">
        <f t="shared" si="38"/>
        <v>0</v>
      </c>
      <c r="K203" s="16">
        <f t="shared" si="36"/>
        <v>0</v>
      </c>
    </row>
    <row r="204" spans="1:11" x14ac:dyDescent="0.2">
      <c r="A204" s="28">
        <f t="shared" si="33"/>
        <v>183</v>
      </c>
      <c r="B204" s="30">
        <f t="shared" si="35"/>
        <v>50830</v>
      </c>
      <c r="C204" s="16">
        <f t="shared" si="34"/>
        <v>0</v>
      </c>
      <c r="D204" s="16">
        <f t="shared" si="29"/>
        <v>0</v>
      </c>
      <c r="E204" s="16">
        <f t="shared" si="37"/>
        <v>0</v>
      </c>
      <c r="F204" s="16">
        <f t="shared" si="30"/>
        <v>0</v>
      </c>
      <c r="G204" s="29">
        <f t="shared" si="31"/>
        <v>0.03</v>
      </c>
      <c r="H204" s="3">
        <f t="shared" si="28"/>
        <v>0</v>
      </c>
      <c r="I204" s="3">
        <f t="shared" si="32"/>
        <v>0</v>
      </c>
      <c r="J204" s="18">
        <f t="shared" si="38"/>
        <v>0</v>
      </c>
      <c r="K204" s="16">
        <f t="shared" si="36"/>
        <v>0</v>
      </c>
    </row>
    <row r="205" spans="1:11" x14ac:dyDescent="0.2">
      <c r="A205" s="28">
        <f t="shared" si="33"/>
        <v>184</v>
      </c>
      <c r="B205" s="30">
        <f t="shared" si="35"/>
        <v>50861</v>
      </c>
      <c r="C205" s="16">
        <f t="shared" si="34"/>
        <v>0</v>
      </c>
      <c r="D205" s="16">
        <f t="shared" si="29"/>
        <v>0</v>
      </c>
      <c r="E205" s="16">
        <f t="shared" si="37"/>
        <v>0</v>
      </c>
      <c r="F205" s="16">
        <f t="shared" si="30"/>
        <v>0</v>
      </c>
      <c r="G205" s="29">
        <f t="shared" si="31"/>
        <v>0.03</v>
      </c>
      <c r="H205" s="3">
        <f t="shared" si="28"/>
        <v>0</v>
      </c>
      <c r="I205" s="3">
        <f t="shared" si="32"/>
        <v>0</v>
      </c>
      <c r="J205" s="18">
        <f t="shared" si="38"/>
        <v>0</v>
      </c>
      <c r="K205" s="16">
        <f t="shared" si="36"/>
        <v>0</v>
      </c>
    </row>
    <row r="206" spans="1:11" x14ac:dyDescent="0.2">
      <c r="A206" s="28">
        <f t="shared" si="33"/>
        <v>185</v>
      </c>
      <c r="B206" s="30">
        <f t="shared" si="35"/>
        <v>50891</v>
      </c>
      <c r="C206" s="16">
        <f t="shared" si="34"/>
        <v>0</v>
      </c>
      <c r="D206" s="16">
        <f t="shared" si="29"/>
        <v>0</v>
      </c>
      <c r="E206" s="16">
        <f t="shared" si="37"/>
        <v>0</v>
      </c>
      <c r="F206" s="16">
        <f t="shared" si="30"/>
        <v>0</v>
      </c>
      <c r="G206" s="29">
        <f t="shared" si="31"/>
        <v>0.03</v>
      </c>
      <c r="H206" s="3">
        <f t="shared" si="28"/>
        <v>0</v>
      </c>
      <c r="I206" s="3">
        <f t="shared" si="32"/>
        <v>0</v>
      </c>
      <c r="J206" s="18">
        <f t="shared" si="38"/>
        <v>0</v>
      </c>
      <c r="K206" s="16">
        <f t="shared" si="36"/>
        <v>0</v>
      </c>
    </row>
    <row r="207" spans="1:11" x14ac:dyDescent="0.2">
      <c r="A207" s="28">
        <f t="shared" si="33"/>
        <v>186</v>
      </c>
      <c r="B207" s="30">
        <f t="shared" si="35"/>
        <v>50922</v>
      </c>
      <c r="C207" s="16">
        <f t="shared" si="34"/>
        <v>0</v>
      </c>
      <c r="D207" s="16">
        <f t="shared" si="29"/>
        <v>0</v>
      </c>
      <c r="E207" s="16">
        <f t="shared" si="37"/>
        <v>0</v>
      </c>
      <c r="F207" s="16">
        <f t="shared" si="30"/>
        <v>0</v>
      </c>
      <c r="G207" s="29">
        <f t="shared" si="31"/>
        <v>0.03</v>
      </c>
      <c r="H207" s="3">
        <f t="shared" si="28"/>
        <v>0</v>
      </c>
      <c r="I207" s="3">
        <f t="shared" si="32"/>
        <v>0</v>
      </c>
      <c r="J207" s="18">
        <f t="shared" si="38"/>
        <v>0</v>
      </c>
      <c r="K207" s="16">
        <f t="shared" si="36"/>
        <v>0</v>
      </c>
    </row>
    <row r="208" spans="1:11" x14ac:dyDescent="0.2">
      <c r="A208" s="28">
        <f t="shared" si="33"/>
        <v>187</v>
      </c>
      <c r="B208" s="30">
        <f t="shared" si="35"/>
        <v>50952</v>
      </c>
      <c r="C208" s="16">
        <f t="shared" si="34"/>
        <v>0</v>
      </c>
      <c r="D208" s="16">
        <f t="shared" si="29"/>
        <v>0</v>
      </c>
      <c r="E208" s="16">
        <f t="shared" si="37"/>
        <v>0</v>
      </c>
      <c r="F208" s="16">
        <f t="shared" si="30"/>
        <v>0</v>
      </c>
      <c r="G208" s="29">
        <f t="shared" si="31"/>
        <v>0.03</v>
      </c>
      <c r="H208" s="3">
        <f t="shared" si="28"/>
        <v>0</v>
      </c>
      <c r="I208" s="3">
        <f t="shared" si="32"/>
        <v>0</v>
      </c>
      <c r="J208" s="18">
        <f t="shared" si="38"/>
        <v>0</v>
      </c>
      <c r="K208" s="16">
        <f t="shared" si="36"/>
        <v>0</v>
      </c>
    </row>
    <row r="209" spans="1:11" x14ac:dyDescent="0.2">
      <c r="A209" s="28">
        <f t="shared" si="33"/>
        <v>188</v>
      </c>
      <c r="B209" s="30">
        <f t="shared" si="35"/>
        <v>50983</v>
      </c>
      <c r="C209" s="16">
        <f t="shared" si="34"/>
        <v>0</v>
      </c>
      <c r="D209" s="16">
        <f t="shared" si="29"/>
        <v>0</v>
      </c>
      <c r="E209" s="16">
        <f t="shared" si="37"/>
        <v>0</v>
      </c>
      <c r="F209" s="16">
        <f t="shared" si="30"/>
        <v>0</v>
      </c>
      <c r="G209" s="29">
        <f t="shared" si="31"/>
        <v>0.03</v>
      </c>
      <c r="H209" s="3">
        <f t="shared" si="28"/>
        <v>0</v>
      </c>
      <c r="I209" s="3">
        <f t="shared" si="32"/>
        <v>0</v>
      </c>
      <c r="J209" s="18">
        <f t="shared" si="38"/>
        <v>0</v>
      </c>
      <c r="K209" s="16">
        <f t="shared" si="36"/>
        <v>0</v>
      </c>
    </row>
    <row r="210" spans="1:11" x14ac:dyDescent="0.2">
      <c r="A210" s="28">
        <f t="shared" si="33"/>
        <v>189</v>
      </c>
      <c r="B210" s="30">
        <f t="shared" si="35"/>
        <v>51014</v>
      </c>
      <c r="C210" s="16">
        <f t="shared" si="34"/>
        <v>0</v>
      </c>
      <c r="D210" s="16">
        <f t="shared" si="29"/>
        <v>0</v>
      </c>
      <c r="E210" s="16">
        <f t="shared" si="37"/>
        <v>0</v>
      </c>
      <c r="F210" s="16">
        <f t="shared" si="30"/>
        <v>0</v>
      </c>
      <c r="G210" s="29">
        <f t="shared" si="31"/>
        <v>0.03</v>
      </c>
      <c r="H210" s="3">
        <f t="shared" si="28"/>
        <v>0</v>
      </c>
      <c r="I210" s="3">
        <f t="shared" si="32"/>
        <v>0</v>
      </c>
      <c r="J210" s="18">
        <f t="shared" si="38"/>
        <v>0</v>
      </c>
      <c r="K210" s="16">
        <f t="shared" si="36"/>
        <v>0</v>
      </c>
    </row>
    <row r="211" spans="1:11" x14ac:dyDescent="0.2">
      <c r="A211" s="28">
        <f t="shared" si="33"/>
        <v>190</v>
      </c>
      <c r="B211" s="30">
        <f t="shared" si="35"/>
        <v>51044</v>
      </c>
      <c r="C211" s="16">
        <f t="shared" si="34"/>
        <v>0</v>
      </c>
      <c r="D211" s="16">
        <f t="shared" si="29"/>
        <v>0</v>
      </c>
      <c r="E211" s="16">
        <f t="shared" si="37"/>
        <v>0</v>
      </c>
      <c r="F211" s="16">
        <f t="shared" si="30"/>
        <v>0</v>
      </c>
      <c r="G211" s="29">
        <f t="shared" si="31"/>
        <v>0.03</v>
      </c>
      <c r="H211" s="3">
        <f t="shared" si="28"/>
        <v>0</v>
      </c>
      <c r="I211" s="3">
        <f t="shared" si="32"/>
        <v>0</v>
      </c>
      <c r="J211" s="18">
        <f t="shared" si="38"/>
        <v>0</v>
      </c>
      <c r="K211" s="16">
        <f t="shared" si="36"/>
        <v>0</v>
      </c>
    </row>
    <row r="212" spans="1:11" x14ac:dyDescent="0.2">
      <c r="A212" s="28">
        <f t="shared" si="33"/>
        <v>191</v>
      </c>
      <c r="B212" s="30">
        <f t="shared" si="35"/>
        <v>51075</v>
      </c>
      <c r="C212" s="16">
        <f t="shared" si="34"/>
        <v>0</v>
      </c>
      <c r="D212" s="16">
        <f t="shared" si="29"/>
        <v>0</v>
      </c>
      <c r="E212" s="16">
        <f t="shared" si="37"/>
        <v>0</v>
      </c>
      <c r="F212" s="16">
        <f t="shared" si="30"/>
        <v>0</v>
      </c>
      <c r="G212" s="29">
        <f t="shared" si="31"/>
        <v>0.03</v>
      </c>
      <c r="H212" s="3">
        <f t="shared" si="28"/>
        <v>0</v>
      </c>
      <c r="I212" s="3">
        <f t="shared" si="32"/>
        <v>0</v>
      </c>
      <c r="J212" s="18">
        <f t="shared" si="38"/>
        <v>0</v>
      </c>
      <c r="K212" s="16">
        <f t="shared" si="36"/>
        <v>0</v>
      </c>
    </row>
    <row r="213" spans="1:11" x14ac:dyDescent="0.2">
      <c r="A213" s="28">
        <f t="shared" si="33"/>
        <v>192</v>
      </c>
      <c r="B213" s="30">
        <f t="shared" si="35"/>
        <v>51105</v>
      </c>
      <c r="C213" s="16">
        <f t="shared" si="34"/>
        <v>0</v>
      </c>
      <c r="D213" s="16">
        <f t="shared" si="29"/>
        <v>0</v>
      </c>
      <c r="E213" s="16">
        <f t="shared" si="37"/>
        <v>0</v>
      </c>
      <c r="F213" s="16">
        <f t="shared" si="30"/>
        <v>0</v>
      </c>
      <c r="G213" s="29">
        <f t="shared" si="31"/>
        <v>0.03</v>
      </c>
      <c r="H213" s="3">
        <f t="shared" si="28"/>
        <v>0</v>
      </c>
      <c r="I213" s="3">
        <f t="shared" si="32"/>
        <v>0</v>
      </c>
      <c r="J213" s="18">
        <f t="shared" si="38"/>
        <v>0</v>
      </c>
      <c r="K213" s="16">
        <f t="shared" si="36"/>
        <v>0</v>
      </c>
    </row>
    <row r="214" spans="1:11" ht="14.45" customHeight="1" x14ac:dyDescent="0.2">
      <c r="A214" s="28">
        <f t="shared" si="33"/>
        <v>193</v>
      </c>
      <c r="B214" s="30">
        <f t="shared" si="35"/>
        <v>51136</v>
      </c>
      <c r="C214" s="16">
        <f t="shared" si="34"/>
        <v>0</v>
      </c>
      <c r="D214" s="16">
        <f t="shared" si="29"/>
        <v>0</v>
      </c>
      <c r="E214" s="16">
        <f t="shared" si="37"/>
        <v>0</v>
      </c>
      <c r="F214" s="16">
        <f t="shared" si="30"/>
        <v>0</v>
      </c>
      <c r="G214" s="29">
        <f t="shared" si="31"/>
        <v>0.03</v>
      </c>
      <c r="H214" s="3">
        <f t="shared" ref="H214:H261" si="39">IF(ROUND((C214*G214)*30/365,2) &gt; 0, ROUND((C214*G214)*30/365,2),0)</f>
        <v>0</v>
      </c>
      <c r="I214" s="3">
        <f t="shared" si="32"/>
        <v>0</v>
      </c>
      <c r="J214" s="18">
        <f t="shared" si="38"/>
        <v>0</v>
      </c>
      <c r="K214" s="16">
        <f t="shared" si="36"/>
        <v>0</v>
      </c>
    </row>
    <row r="215" spans="1:11" x14ac:dyDescent="0.2">
      <c r="A215" s="28">
        <f t="shared" si="33"/>
        <v>194</v>
      </c>
      <c r="B215" s="30">
        <f t="shared" si="35"/>
        <v>51167</v>
      </c>
      <c r="C215" s="16">
        <f t="shared" si="34"/>
        <v>0</v>
      </c>
      <c r="D215" s="16">
        <f t="shared" ref="D215:D278" si="40">IF(C$13=13,IF(MONTH(B215)&lt;&gt;11,IF(B215&gt;=C$10,D$21*1,0),IF(B215&gt;=C$9,D$21*2,0)),IF(B215&gt;=C$10,D$21*1,0))</f>
        <v>0</v>
      </c>
      <c r="E215" s="16">
        <f t="shared" si="37"/>
        <v>0</v>
      </c>
      <c r="F215" s="16">
        <f t="shared" ref="F215:F278" si="41">IF(IF(E215&gt;0,IF(E215-K215&lt;&gt;E215,E215-K215,0),0)&lt;0,0,IF(E215&gt;0,IF(E215-K215&lt;&gt;E215,E215-K215,0),0))</f>
        <v>0</v>
      </c>
      <c r="G215" s="29">
        <f t="shared" ref="G215:G278" si="42">G$21</f>
        <v>0.03</v>
      </c>
      <c r="H215" s="3">
        <f t="shared" si="39"/>
        <v>0</v>
      </c>
      <c r="I215" s="3">
        <f t="shared" ref="I215:I261" si="43">IF(ROUND((C215*G215)*1/12,2)&gt;0,ROUND((C215*G215)*1/12,2),0)</f>
        <v>0</v>
      </c>
      <c r="J215" s="18">
        <f t="shared" si="38"/>
        <v>0</v>
      </c>
      <c r="K215" s="16">
        <f t="shared" si="36"/>
        <v>0</v>
      </c>
    </row>
    <row r="216" spans="1:11" x14ac:dyDescent="0.2">
      <c r="A216" s="28">
        <f t="shared" ref="A216:A279" si="44">A215+1</f>
        <v>195</v>
      </c>
      <c r="B216" s="30">
        <f t="shared" si="35"/>
        <v>51196</v>
      </c>
      <c r="C216" s="16">
        <f t="shared" ref="C216:C279" si="45">IF(C215-F215&gt;0,IF(F215=0,C215+J215,C215-F215),0)</f>
        <v>0</v>
      </c>
      <c r="D216" s="16">
        <f t="shared" si="40"/>
        <v>0</v>
      </c>
      <c r="E216" s="16">
        <f t="shared" si="37"/>
        <v>0</v>
      </c>
      <c r="F216" s="16">
        <f t="shared" si="41"/>
        <v>0</v>
      </c>
      <c r="G216" s="29">
        <f t="shared" si="42"/>
        <v>0.03</v>
      </c>
      <c r="H216" s="3">
        <f t="shared" si="39"/>
        <v>0</v>
      </c>
      <c r="I216" s="3">
        <f t="shared" si="43"/>
        <v>0</v>
      </c>
      <c r="J216" s="18">
        <f t="shared" si="38"/>
        <v>0</v>
      </c>
      <c r="K216" s="16">
        <f t="shared" si="36"/>
        <v>0</v>
      </c>
    </row>
    <row r="217" spans="1:11" x14ac:dyDescent="0.2">
      <c r="A217" s="28">
        <f t="shared" si="44"/>
        <v>196</v>
      </c>
      <c r="B217" s="30">
        <f t="shared" ref="B217:B262" si="46">IF(C$8&gt;0,EDATE(B216,1),"")</f>
        <v>51227</v>
      </c>
      <c r="C217" s="16">
        <f t="shared" si="45"/>
        <v>0</v>
      </c>
      <c r="D217" s="16">
        <f t="shared" si="40"/>
        <v>0</v>
      </c>
      <c r="E217" s="16">
        <f t="shared" si="37"/>
        <v>0</v>
      </c>
      <c r="F217" s="16">
        <f t="shared" si="41"/>
        <v>0</v>
      </c>
      <c r="G217" s="29">
        <f t="shared" si="42"/>
        <v>0.03</v>
      </c>
      <c r="H217" s="3">
        <f t="shared" si="39"/>
        <v>0</v>
      </c>
      <c r="I217" s="3">
        <f t="shared" si="43"/>
        <v>0</v>
      </c>
      <c r="J217" s="18">
        <f t="shared" si="38"/>
        <v>0</v>
      </c>
      <c r="K217" s="16">
        <f t="shared" si="36"/>
        <v>0</v>
      </c>
    </row>
    <row r="218" spans="1:11" x14ac:dyDescent="0.2">
      <c r="A218" s="28">
        <f t="shared" si="44"/>
        <v>197</v>
      </c>
      <c r="B218" s="30">
        <f t="shared" si="46"/>
        <v>51257</v>
      </c>
      <c r="C218" s="16">
        <f t="shared" si="45"/>
        <v>0</v>
      </c>
      <c r="D218" s="16">
        <f t="shared" si="40"/>
        <v>0</v>
      </c>
      <c r="E218" s="16">
        <f t="shared" si="37"/>
        <v>0</v>
      </c>
      <c r="F218" s="16">
        <f t="shared" si="41"/>
        <v>0</v>
      </c>
      <c r="G218" s="29">
        <f t="shared" si="42"/>
        <v>0.03</v>
      </c>
      <c r="H218" s="3">
        <f t="shared" si="39"/>
        <v>0</v>
      </c>
      <c r="I218" s="3">
        <f t="shared" si="43"/>
        <v>0</v>
      </c>
      <c r="J218" s="18">
        <f t="shared" si="38"/>
        <v>0</v>
      </c>
      <c r="K218" s="16">
        <f t="shared" ref="K218:K261" si="47">IF(E217=0,K217+J218,J218)</f>
        <v>0</v>
      </c>
    </row>
    <row r="219" spans="1:11" x14ac:dyDescent="0.2">
      <c r="A219" s="28">
        <f t="shared" si="44"/>
        <v>198</v>
      </c>
      <c r="B219" s="30">
        <f t="shared" si="46"/>
        <v>51288</v>
      </c>
      <c r="C219" s="16">
        <f t="shared" si="45"/>
        <v>0</v>
      </c>
      <c r="D219" s="16">
        <f t="shared" si="40"/>
        <v>0</v>
      </c>
      <c r="E219" s="16">
        <f t="shared" ref="E219:E282" si="48">IF(D219&gt;C219+K219,C219+K219,D219)</f>
        <v>0</v>
      </c>
      <c r="F219" s="16">
        <f t="shared" si="41"/>
        <v>0</v>
      </c>
      <c r="G219" s="29">
        <f t="shared" si="42"/>
        <v>0.03</v>
      </c>
      <c r="H219" s="3">
        <f t="shared" si="39"/>
        <v>0</v>
      </c>
      <c r="I219" s="3">
        <f t="shared" si="43"/>
        <v>0</v>
      </c>
      <c r="J219" s="18">
        <f t="shared" si="38"/>
        <v>0</v>
      </c>
      <c r="K219" s="16">
        <f t="shared" si="47"/>
        <v>0</v>
      </c>
    </row>
    <row r="220" spans="1:11" x14ac:dyDescent="0.2">
      <c r="A220" s="28">
        <f t="shared" si="44"/>
        <v>199</v>
      </c>
      <c r="B220" s="30">
        <f t="shared" si="46"/>
        <v>51318</v>
      </c>
      <c r="C220" s="16">
        <f t="shared" si="45"/>
        <v>0</v>
      </c>
      <c r="D220" s="16">
        <f t="shared" si="40"/>
        <v>0</v>
      </c>
      <c r="E220" s="16">
        <f t="shared" si="48"/>
        <v>0</v>
      </c>
      <c r="F220" s="16">
        <f t="shared" si="41"/>
        <v>0</v>
      </c>
      <c r="G220" s="29">
        <f t="shared" si="42"/>
        <v>0.03</v>
      </c>
      <c r="H220" s="3">
        <f t="shared" si="39"/>
        <v>0</v>
      </c>
      <c r="I220" s="3">
        <f t="shared" si="43"/>
        <v>0</v>
      </c>
      <c r="J220" s="18">
        <f t="shared" si="38"/>
        <v>0</v>
      </c>
      <c r="K220" s="16">
        <f t="shared" si="47"/>
        <v>0</v>
      </c>
    </row>
    <row r="221" spans="1:11" x14ac:dyDescent="0.2">
      <c r="A221" s="28">
        <f t="shared" si="44"/>
        <v>200</v>
      </c>
      <c r="B221" s="30">
        <f t="shared" si="46"/>
        <v>51349</v>
      </c>
      <c r="C221" s="16">
        <f t="shared" si="45"/>
        <v>0</v>
      </c>
      <c r="D221" s="16">
        <f t="shared" si="40"/>
        <v>0</v>
      </c>
      <c r="E221" s="16">
        <f t="shared" si="48"/>
        <v>0</v>
      </c>
      <c r="F221" s="16">
        <f t="shared" si="41"/>
        <v>0</v>
      </c>
      <c r="G221" s="29">
        <f t="shared" si="42"/>
        <v>0.03</v>
      </c>
      <c r="H221" s="3">
        <f t="shared" si="39"/>
        <v>0</v>
      </c>
      <c r="I221" s="3">
        <f t="shared" si="43"/>
        <v>0</v>
      </c>
      <c r="J221" s="18">
        <f t="shared" si="38"/>
        <v>0</v>
      </c>
      <c r="K221" s="16">
        <f t="shared" si="47"/>
        <v>0</v>
      </c>
    </row>
    <row r="222" spans="1:11" x14ac:dyDescent="0.2">
      <c r="A222" s="28">
        <f t="shared" si="44"/>
        <v>201</v>
      </c>
      <c r="B222" s="30">
        <f t="shared" si="46"/>
        <v>51380</v>
      </c>
      <c r="C222" s="16">
        <f t="shared" si="45"/>
        <v>0</v>
      </c>
      <c r="D222" s="16">
        <f t="shared" si="40"/>
        <v>0</v>
      </c>
      <c r="E222" s="16">
        <f t="shared" si="48"/>
        <v>0</v>
      </c>
      <c r="F222" s="16">
        <f t="shared" si="41"/>
        <v>0</v>
      </c>
      <c r="G222" s="29">
        <f t="shared" si="42"/>
        <v>0.03</v>
      </c>
      <c r="H222" s="3">
        <f t="shared" si="39"/>
        <v>0</v>
      </c>
      <c r="I222" s="3">
        <f t="shared" si="43"/>
        <v>0</v>
      </c>
      <c r="J222" s="18">
        <f t="shared" si="38"/>
        <v>0</v>
      </c>
      <c r="K222" s="16">
        <f t="shared" si="47"/>
        <v>0</v>
      </c>
    </row>
    <row r="223" spans="1:11" x14ac:dyDescent="0.2">
      <c r="A223" s="28">
        <f t="shared" si="44"/>
        <v>202</v>
      </c>
      <c r="B223" s="30">
        <f t="shared" si="46"/>
        <v>51410</v>
      </c>
      <c r="C223" s="16">
        <f t="shared" si="45"/>
        <v>0</v>
      </c>
      <c r="D223" s="16">
        <f t="shared" si="40"/>
        <v>0</v>
      </c>
      <c r="E223" s="16">
        <f t="shared" si="48"/>
        <v>0</v>
      </c>
      <c r="F223" s="16">
        <f t="shared" si="41"/>
        <v>0</v>
      </c>
      <c r="G223" s="29">
        <f t="shared" si="42"/>
        <v>0.03</v>
      </c>
      <c r="H223" s="3">
        <f t="shared" si="39"/>
        <v>0</v>
      </c>
      <c r="I223" s="3">
        <f t="shared" si="43"/>
        <v>0</v>
      </c>
      <c r="J223" s="18">
        <f t="shared" si="38"/>
        <v>0</v>
      </c>
      <c r="K223" s="16">
        <f t="shared" si="47"/>
        <v>0</v>
      </c>
    </row>
    <row r="224" spans="1:11" x14ac:dyDescent="0.2">
      <c r="A224" s="28">
        <f t="shared" si="44"/>
        <v>203</v>
      </c>
      <c r="B224" s="30">
        <f t="shared" si="46"/>
        <v>51441</v>
      </c>
      <c r="C224" s="16">
        <f t="shared" si="45"/>
        <v>0</v>
      </c>
      <c r="D224" s="16">
        <f t="shared" si="40"/>
        <v>0</v>
      </c>
      <c r="E224" s="16">
        <f t="shared" si="48"/>
        <v>0</v>
      </c>
      <c r="F224" s="16">
        <f t="shared" si="41"/>
        <v>0</v>
      </c>
      <c r="G224" s="29">
        <f t="shared" si="42"/>
        <v>0.03</v>
      </c>
      <c r="H224" s="3">
        <f t="shared" si="39"/>
        <v>0</v>
      </c>
      <c r="I224" s="3">
        <f t="shared" si="43"/>
        <v>0</v>
      </c>
      <c r="J224" s="18">
        <f t="shared" si="38"/>
        <v>0</v>
      </c>
      <c r="K224" s="16">
        <f t="shared" si="47"/>
        <v>0</v>
      </c>
    </row>
    <row r="225" spans="1:11" x14ac:dyDescent="0.2">
      <c r="A225" s="28">
        <f t="shared" si="44"/>
        <v>204</v>
      </c>
      <c r="B225" s="30">
        <f t="shared" si="46"/>
        <v>51471</v>
      </c>
      <c r="C225" s="16">
        <f t="shared" si="45"/>
        <v>0</v>
      </c>
      <c r="D225" s="16">
        <f t="shared" si="40"/>
        <v>0</v>
      </c>
      <c r="E225" s="16">
        <f t="shared" si="48"/>
        <v>0</v>
      </c>
      <c r="F225" s="16">
        <f t="shared" si="41"/>
        <v>0</v>
      </c>
      <c r="G225" s="29">
        <f t="shared" si="42"/>
        <v>0.03</v>
      </c>
      <c r="H225" s="3">
        <f t="shared" si="39"/>
        <v>0</v>
      </c>
      <c r="I225" s="3">
        <f t="shared" si="43"/>
        <v>0</v>
      </c>
      <c r="J225" s="18">
        <f t="shared" si="38"/>
        <v>0</v>
      </c>
      <c r="K225" s="16">
        <f t="shared" si="47"/>
        <v>0</v>
      </c>
    </row>
    <row r="226" spans="1:11" ht="14.45" customHeight="1" x14ac:dyDescent="0.2">
      <c r="A226" s="28">
        <f t="shared" si="44"/>
        <v>205</v>
      </c>
      <c r="B226" s="30">
        <f t="shared" si="46"/>
        <v>51502</v>
      </c>
      <c r="C226" s="16">
        <f t="shared" si="45"/>
        <v>0</v>
      </c>
      <c r="D226" s="16">
        <f t="shared" si="40"/>
        <v>0</v>
      </c>
      <c r="E226" s="16">
        <f t="shared" si="48"/>
        <v>0</v>
      </c>
      <c r="F226" s="16">
        <f t="shared" si="41"/>
        <v>0</v>
      </c>
      <c r="G226" s="29">
        <f t="shared" si="42"/>
        <v>0.03</v>
      </c>
      <c r="H226" s="3">
        <f t="shared" si="39"/>
        <v>0</v>
      </c>
      <c r="I226" s="3">
        <f t="shared" si="43"/>
        <v>0</v>
      </c>
      <c r="J226" s="18">
        <f t="shared" si="38"/>
        <v>0</v>
      </c>
      <c r="K226" s="16">
        <f t="shared" si="47"/>
        <v>0</v>
      </c>
    </row>
    <row r="227" spans="1:11" x14ac:dyDescent="0.2">
      <c r="A227" s="28">
        <f t="shared" si="44"/>
        <v>206</v>
      </c>
      <c r="B227" s="30">
        <f t="shared" si="46"/>
        <v>51533</v>
      </c>
      <c r="C227" s="16">
        <f t="shared" si="45"/>
        <v>0</v>
      </c>
      <c r="D227" s="16">
        <f t="shared" si="40"/>
        <v>0</v>
      </c>
      <c r="E227" s="16">
        <f t="shared" si="48"/>
        <v>0</v>
      </c>
      <c r="F227" s="16">
        <f t="shared" si="41"/>
        <v>0</v>
      </c>
      <c r="G227" s="29">
        <f t="shared" si="42"/>
        <v>0.03</v>
      </c>
      <c r="H227" s="3">
        <f t="shared" si="39"/>
        <v>0</v>
      </c>
      <c r="I227" s="3">
        <f t="shared" si="43"/>
        <v>0</v>
      </c>
      <c r="J227" s="18">
        <f t="shared" si="38"/>
        <v>0</v>
      </c>
      <c r="K227" s="16">
        <f t="shared" si="47"/>
        <v>0</v>
      </c>
    </row>
    <row r="228" spans="1:11" x14ac:dyDescent="0.2">
      <c r="A228" s="28">
        <f t="shared" si="44"/>
        <v>207</v>
      </c>
      <c r="B228" s="30">
        <f t="shared" si="46"/>
        <v>51561</v>
      </c>
      <c r="C228" s="16">
        <f t="shared" si="45"/>
        <v>0</v>
      </c>
      <c r="D228" s="16">
        <f t="shared" si="40"/>
        <v>0</v>
      </c>
      <c r="E228" s="16">
        <f t="shared" si="48"/>
        <v>0</v>
      </c>
      <c r="F228" s="16">
        <f t="shared" si="41"/>
        <v>0</v>
      </c>
      <c r="G228" s="29">
        <f t="shared" si="42"/>
        <v>0.03</v>
      </c>
      <c r="H228" s="3">
        <f t="shared" si="39"/>
        <v>0</v>
      </c>
      <c r="I228" s="3">
        <f t="shared" si="43"/>
        <v>0</v>
      </c>
      <c r="J228" s="18">
        <f t="shared" si="38"/>
        <v>0</v>
      </c>
      <c r="K228" s="16">
        <f t="shared" si="47"/>
        <v>0</v>
      </c>
    </row>
    <row r="229" spans="1:11" x14ac:dyDescent="0.2">
      <c r="A229" s="28">
        <f t="shared" si="44"/>
        <v>208</v>
      </c>
      <c r="B229" s="30">
        <f t="shared" si="46"/>
        <v>51592</v>
      </c>
      <c r="C229" s="16">
        <f t="shared" si="45"/>
        <v>0</v>
      </c>
      <c r="D229" s="16">
        <f t="shared" si="40"/>
        <v>0</v>
      </c>
      <c r="E229" s="16">
        <f t="shared" si="48"/>
        <v>0</v>
      </c>
      <c r="F229" s="16">
        <f t="shared" si="41"/>
        <v>0</v>
      </c>
      <c r="G229" s="29">
        <f t="shared" si="42"/>
        <v>0.03</v>
      </c>
      <c r="H229" s="3">
        <f t="shared" si="39"/>
        <v>0</v>
      </c>
      <c r="I229" s="3">
        <f t="shared" si="43"/>
        <v>0</v>
      </c>
      <c r="J229" s="18">
        <f t="shared" si="38"/>
        <v>0</v>
      </c>
      <c r="K229" s="16">
        <f t="shared" si="47"/>
        <v>0</v>
      </c>
    </row>
    <row r="230" spans="1:11" x14ac:dyDescent="0.2">
      <c r="A230" s="28">
        <f t="shared" si="44"/>
        <v>209</v>
      </c>
      <c r="B230" s="30">
        <f t="shared" si="46"/>
        <v>51622</v>
      </c>
      <c r="C230" s="16">
        <f t="shared" si="45"/>
        <v>0</v>
      </c>
      <c r="D230" s="16">
        <f t="shared" si="40"/>
        <v>0</v>
      </c>
      <c r="E230" s="16">
        <f t="shared" si="48"/>
        <v>0</v>
      </c>
      <c r="F230" s="16">
        <f t="shared" si="41"/>
        <v>0</v>
      </c>
      <c r="G230" s="29">
        <f t="shared" si="42"/>
        <v>0.03</v>
      </c>
      <c r="H230" s="3">
        <f t="shared" si="39"/>
        <v>0</v>
      </c>
      <c r="I230" s="3">
        <f t="shared" si="43"/>
        <v>0</v>
      </c>
      <c r="J230" s="18">
        <f t="shared" si="38"/>
        <v>0</v>
      </c>
      <c r="K230" s="16">
        <f t="shared" si="47"/>
        <v>0</v>
      </c>
    </row>
    <row r="231" spans="1:11" x14ac:dyDescent="0.2">
      <c r="A231" s="28">
        <f t="shared" si="44"/>
        <v>210</v>
      </c>
      <c r="B231" s="30">
        <f t="shared" si="46"/>
        <v>51653</v>
      </c>
      <c r="C231" s="16">
        <f t="shared" si="45"/>
        <v>0</v>
      </c>
      <c r="D231" s="16">
        <f t="shared" si="40"/>
        <v>0</v>
      </c>
      <c r="E231" s="16">
        <f t="shared" si="48"/>
        <v>0</v>
      </c>
      <c r="F231" s="16">
        <f t="shared" si="41"/>
        <v>0</v>
      </c>
      <c r="G231" s="29">
        <f t="shared" si="42"/>
        <v>0.03</v>
      </c>
      <c r="H231" s="3">
        <f t="shared" si="39"/>
        <v>0</v>
      </c>
      <c r="I231" s="3">
        <f t="shared" si="43"/>
        <v>0</v>
      </c>
      <c r="J231" s="18">
        <f t="shared" si="38"/>
        <v>0</v>
      </c>
      <c r="K231" s="16">
        <f t="shared" si="47"/>
        <v>0</v>
      </c>
    </row>
    <row r="232" spans="1:11" x14ac:dyDescent="0.2">
      <c r="A232" s="28">
        <f t="shared" si="44"/>
        <v>211</v>
      </c>
      <c r="B232" s="30">
        <f t="shared" si="46"/>
        <v>51683</v>
      </c>
      <c r="C232" s="16">
        <f t="shared" si="45"/>
        <v>0</v>
      </c>
      <c r="D232" s="16">
        <f t="shared" si="40"/>
        <v>0</v>
      </c>
      <c r="E232" s="16">
        <f t="shared" si="48"/>
        <v>0</v>
      </c>
      <c r="F232" s="16">
        <f t="shared" si="41"/>
        <v>0</v>
      </c>
      <c r="G232" s="29">
        <f t="shared" si="42"/>
        <v>0.03</v>
      </c>
      <c r="H232" s="3">
        <f t="shared" si="39"/>
        <v>0</v>
      </c>
      <c r="I232" s="3">
        <f t="shared" si="43"/>
        <v>0</v>
      </c>
      <c r="J232" s="18">
        <f t="shared" si="38"/>
        <v>0</v>
      </c>
      <c r="K232" s="16">
        <f t="shared" si="47"/>
        <v>0</v>
      </c>
    </row>
    <row r="233" spans="1:11" x14ac:dyDescent="0.2">
      <c r="A233" s="28">
        <f t="shared" si="44"/>
        <v>212</v>
      </c>
      <c r="B233" s="30">
        <f t="shared" si="46"/>
        <v>51714</v>
      </c>
      <c r="C233" s="16">
        <f t="shared" si="45"/>
        <v>0</v>
      </c>
      <c r="D233" s="16">
        <f t="shared" si="40"/>
        <v>0</v>
      </c>
      <c r="E233" s="16">
        <f t="shared" si="48"/>
        <v>0</v>
      </c>
      <c r="F233" s="16">
        <f t="shared" si="41"/>
        <v>0</v>
      </c>
      <c r="G233" s="29">
        <f t="shared" si="42"/>
        <v>0.03</v>
      </c>
      <c r="H233" s="3">
        <f t="shared" si="39"/>
        <v>0</v>
      </c>
      <c r="I233" s="3">
        <f t="shared" si="43"/>
        <v>0</v>
      </c>
      <c r="J233" s="18">
        <f t="shared" si="38"/>
        <v>0</v>
      </c>
      <c r="K233" s="16">
        <f t="shared" si="47"/>
        <v>0</v>
      </c>
    </row>
    <row r="234" spans="1:11" x14ac:dyDescent="0.2">
      <c r="A234" s="28">
        <f t="shared" si="44"/>
        <v>213</v>
      </c>
      <c r="B234" s="30">
        <f t="shared" si="46"/>
        <v>51745</v>
      </c>
      <c r="C234" s="16">
        <f t="shared" si="45"/>
        <v>0</v>
      </c>
      <c r="D234" s="16">
        <f t="shared" si="40"/>
        <v>0</v>
      </c>
      <c r="E234" s="16">
        <f t="shared" si="48"/>
        <v>0</v>
      </c>
      <c r="F234" s="16">
        <f t="shared" si="41"/>
        <v>0</v>
      </c>
      <c r="G234" s="29">
        <f t="shared" si="42"/>
        <v>0.03</v>
      </c>
      <c r="H234" s="3">
        <f t="shared" si="39"/>
        <v>0</v>
      </c>
      <c r="I234" s="3">
        <f t="shared" si="43"/>
        <v>0</v>
      </c>
      <c r="J234" s="18">
        <f t="shared" si="38"/>
        <v>0</v>
      </c>
      <c r="K234" s="16">
        <f t="shared" si="47"/>
        <v>0</v>
      </c>
    </row>
    <row r="235" spans="1:11" x14ac:dyDescent="0.2">
      <c r="A235" s="28">
        <f t="shared" si="44"/>
        <v>214</v>
      </c>
      <c r="B235" s="30">
        <f t="shared" si="46"/>
        <v>51775</v>
      </c>
      <c r="C235" s="16">
        <f t="shared" si="45"/>
        <v>0</v>
      </c>
      <c r="D235" s="16">
        <f t="shared" si="40"/>
        <v>0</v>
      </c>
      <c r="E235" s="16">
        <f t="shared" si="48"/>
        <v>0</v>
      </c>
      <c r="F235" s="16">
        <f t="shared" si="41"/>
        <v>0</v>
      </c>
      <c r="G235" s="29">
        <f t="shared" si="42"/>
        <v>0.03</v>
      </c>
      <c r="H235" s="3">
        <f t="shared" si="39"/>
        <v>0</v>
      </c>
      <c r="I235" s="3">
        <f t="shared" si="43"/>
        <v>0</v>
      </c>
      <c r="J235" s="18">
        <f t="shared" si="38"/>
        <v>0</v>
      </c>
      <c r="K235" s="16">
        <f t="shared" si="47"/>
        <v>0</v>
      </c>
    </row>
    <row r="236" spans="1:11" x14ac:dyDescent="0.2">
      <c r="A236" s="28">
        <f t="shared" si="44"/>
        <v>215</v>
      </c>
      <c r="B236" s="30">
        <f t="shared" si="46"/>
        <v>51806</v>
      </c>
      <c r="C236" s="16">
        <f t="shared" si="45"/>
        <v>0</v>
      </c>
      <c r="D236" s="16">
        <f t="shared" si="40"/>
        <v>0</v>
      </c>
      <c r="E236" s="16">
        <f t="shared" si="48"/>
        <v>0</v>
      </c>
      <c r="F236" s="16">
        <f t="shared" si="41"/>
        <v>0</v>
      </c>
      <c r="G236" s="29">
        <f t="shared" si="42"/>
        <v>0.03</v>
      </c>
      <c r="H236" s="3">
        <f t="shared" si="39"/>
        <v>0</v>
      </c>
      <c r="I236" s="3">
        <f t="shared" si="43"/>
        <v>0</v>
      </c>
      <c r="J236" s="18">
        <f t="shared" si="38"/>
        <v>0</v>
      </c>
      <c r="K236" s="16">
        <f t="shared" si="47"/>
        <v>0</v>
      </c>
    </row>
    <row r="237" spans="1:11" x14ac:dyDescent="0.2">
      <c r="A237" s="28">
        <f t="shared" si="44"/>
        <v>216</v>
      </c>
      <c r="B237" s="30">
        <f t="shared" si="46"/>
        <v>51836</v>
      </c>
      <c r="C237" s="16">
        <f t="shared" si="45"/>
        <v>0</v>
      </c>
      <c r="D237" s="16">
        <f t="shared" si="40"/>
        <v>0</v>
      </c>
      <c r="E237" s="16">
        <f t="shared" si="48"/>
        <v>0</v>
      </c>
      <c r="F237" s="16">
        <f t="shared" si="41"/>
        <v>0</v>
      </c>
      <c r="G237" s="29">
        <f t="shared" si="42"/>
        <v>0.03</v>
      </c>
      <c r="H237" s="3">
        <f t="shared" si="39"/>
        <v>0</v>
      </c>
      <c r="I237" s="3">
        <f t="shared" si="43"/>
        <v>0</v>
      </c>
      <c r="J237" s="18">
        <f t="shared" si="38"/>
        <v>0</v>
      </c>
      <c r="K237" s="16">
        <f t="shared" si="47"/>
        <v>0</v>
      </c>
    </row>
    <row r="238" spans="1:11" ht="14.45" customHeight="1" x14ac:dyDescent="0.2">
      <c r="A238" s="28">
        <f t="shared" si="44"/>
        <v>217</v>
      </c>
      <c r="B238" s="30">
        <f t="shared" si="46"/>
        <v>51867</v>
      </c>
      <c r="C238" s="16">
        <f t="shared" si="45"/>
        <v>0</v>
      </c>
      <c r="D238" s="16">
        <f t="shared" si="40"/>
        <v>0</v>
      </c>
      <c r="E238" s="16">
        <f t="shared" si="48"/>
        <v>0</v>
      </c>
      <c r="F238" s="16">
        <f t="shared" si="41"/>
        <v>0</v>
      </c>
      <c r="G238" s="29">
        <f t="shared" si="42"/>
        <v>0.03</v>
      </c>
      <c r="H238" s="3">
        <f t="shared" si="39"/>
        <v>0</v>
      </c>
      <c r="I238" s="3">
        <f t="shared" si="43"/>
        <v>0</v>
      </c>
      <c r="J238" s="18">
        <f t="shared" si="38"/>
        <v>0</v>
      </c>
      <c r="K238" s="16">
        <f t="shared" si="47"/>
        <v>0</v>
      </c>
    </row>
    <row r="239" spans="1:11" x14ac:dyDescent="0.2">
      <c r="A239" s="28">
        <f t="shared" si="44"/>
        <v>218</v>
      </c>
      <c r="B239" s="30">
        <f t="shared" si="46"/>
        <v>51898</v>
      </c>
      <c r="C239" s="16">
        <f t="shared" si="45"/>
        <v>0</v>
      </c>
      <c r="D239" s="16">
        <f t="shared" si="40"/>
        <v>0</v>
      </c>
      <c r="E239" s="16">
        <f t="shared" si="48"/>
        <v>0</v>
      </c>
      <c r="F239" s="16">
        <f t="shared" si="41"/>
        <v>0</v>
      </c>
      <c r="G239" s="29">
        <f t="shared" si="42"/>
        <v>0.03</v>
      </c>
      <c r="H239" s="3">
        <f t="shared" si="39"/>
        <v>0</v>
      </c>
      <c r="I239" s="3">
        <f t="shared" si="43"/>
        <v>0</v>
      </c>
      <c r="J239" s="18">
        <f t="shared" si="38"/>
        <v>0</v>
      </c>
      <c r="K239" s="16">
        <f t="shared" si="47"/>
        <v>0</v>
      </c>
    </row>
    <row r="240" spans="1:11" x14ac:dyDescent="0.2">
      <c r="A240" s="28">
        <f t="shared" si="44"/>
        <v>219</v>
      </c>
      <c r="B240" s="30">
        <f t="shared" si="46"/>
        <v>51926</v>
      </c>
      <c r="C240" s="16">
        <f t="shared" si="45"/>
        <v>0</v>
      </c>
      <c r="D240" s="16">
        <f t="shared" si="40"/>
        <v>0</v>
      </c>
      <c r="E240" s="16">
        <f t="shared" si="48"/>
        <v>0</v>
      </c>
      <c r="F240" s="16">
        <f t="shared" si="41"/>
        <v>0</v>
      </c>
      <c r="G240" s="29">
        <f t="shared" si="42"/>
        <v>0.03</v>
      </c>
      <c r="H240" s="3">
        <f t="shared" si="39"/>
        <v>0</v>
      </c>
      <c r="I240" s="3">
        <f t="shared" si="43"/>
        <v>0</v>
      </c>
      <c r="J240" s="18">
        <f t="shared" si="38"/>
        <v>0</v>
      </c>
      <c r="K240" s="16">
        <f t="shared" si="47"/>
        <v>0</v>
      </c>
    </row>
    <row r="241" spans="1:11" x14ac:dyDescent="0.2">
      <c r="A241" s="28">
        <f t="shared" si="44"/>
        <v>220</v>
      </c>
      <c r="B241" s="30">
        <f t="shared" si="46"/>
        <v>51957</v>
      </c>
      <c r="C241" s="16">
        <f t="shared" si="45"/>
        <v>0</v>
      </c>
      <c r="D241" s="16">
        <f t="shared" si="40"/>
        <v>0</v>
      </c>
      <c r="E241" s="16">
        <f t="shared" si="48"/>
        <v>0</v>
      </c>
      <c r="F241" s="16">
        <f t="shared" si="41"/>
        <v>0</v>
      </c>
      <c r="G241" s="29">
        <f t="shared" si="42"/>
        <v>0.03</v>
      </c>
      <c r="H241" s="3">
        <f t="shared" si="39"/>
        <v>0</v>
      </c>
      <c r="I241" s="3">
        <f t="shared" si="43"/>
        <v>0</v>
      </c>
      <c r="J241" s="18">
        <f t="shared" si="38"/>
        <v>0</v>
      </c>
      <c r="K241" s="16">
        <f t="shared" si="47"/>
        <v>0</v>
      </c>
    </row>
    <row r="242" spans="1:11" x14ac:dyDescent="0.2">
      <c r="A242" s="28">
        <f t="shared" si="44"/>
        <v>221</v>
      </c>
      <c r="B242" s="30">
        <f t="shared" si="46"/>
        <v>51987</v>
      </c>
      <c r="C242" s="16">
        <f t="shared" si="45"/>
        <v>0</v>
      </c>
      <c r="D242" s="16">
        <f t="shared" si="40"/>
        <v>0</v>
      </c>
      <c r="E242" s="16">
        <f t="shared" si="48"/>
        <v>0</v>
      </c>
      <c r="F242" s="16">
        <f t="shared" si="41"/>
        <v>0</v>
      </c>
      <c r="G242" s="29">
        <f t="shared" si="42"/>
        <v>0.03</v>
      </c>
      <c r="H242" s="3">
        <f t="shared" si="39"/>
        <v>0</v>
      </c>
      <c r="I242" s="3">
        <f t="shared" si="43"/>
        <v>0</v>
      </c>
      <c r="J242" s="18">
        <f t="shared" si="38"/>
        <v>0</v>
      </c>
      <c r="K242" s="16">
        <f t="shared" si="47"/>
        <v>0</v>
      </c>
    </row>
    <row r="243" spans="1:11" x14ac:dyDescent="0.2">
      <c r="A243" s="28">
        <f t="shared" si="44"/>
        <v>222</v>
      </c>
      <c r="B243" s="30">
        <f t="shared" si="46"/>
        <v>52018</v>
      </c>
      <c r="C243" s="16">
        <f t="shared" si="45"/>
        <v>0</v>
      </c>
      <c r="D243" s="16">
        <f t="shared" si="40"/>
        <v>0</v>
      </c>
      <c r="E243" s="16">
        <f t="shared" si="48"/>
        <v>0</v>
      </c>
      <c r="F243" s="16">
        <f t="shared" si="41"/>
        <v>0</v>
      </c>
      <c r="G243" s="29">
        <f t="shared" si="42"/>
        <v>0.03</v>
      </c>
      <c r="H243" s="3">
        <f t="shared" si="39"/>
        <v>0</v>
      </c>
      <c r="I243" s="3">
        <f t="shared" si="43"/>
        <v>0</v>
      </c>
      <c r="J243" s="18">
        <f t="shared" si="38"/>
        <v>0</v>
      </c>
      <c r="K243" s="16">
        <f t="shared" si="47"/>
        <v>0</v>
      </c>
    </row>
    <row r="244" spans="1:11" x14ac:dyDescent="0.2">
      <c r="A244" s="28">
        <f t="shared" si="44"/>
        <v>223</v>
      </c>
      <c r="B244" s="30">
        <f t="shared" si="46"/>
        <v>52048</v>
      </c>
      <c r="C244" s="16">
        <f t="shared" si="45"/>
        <v>0</v>
      </c>
      <c r="D244" s="16">
        <f t="shared" si="40"/>
        <v>0</v>
      </c>
      <c r="E244" s="16">
        <f t="shared" si="48"/>
        <v>0</v>
      </c>
      <c r="F244" s="16">
        <f t="shared" si="41"/>
        <v>0</v>
      </c>
      <c r="G244" s="29">
        <f t="shared" si="42"/>
        <v>0.03</v>
      </c>
      <c r="H244" s="3">
        <f t="shared" si="39"/>
        <v>0</v>
      </c>
      <c r="I244" s="3">
        <f t="shared" si="43"/>
        <v>0</v>
      </c>
      <c r="J244" s="18">
        <f t="shared" si="38"/>
        <v>0</v>
      </c>
      <c r="K244" s="16">
        <f t="shared" si="47"/>
        <v>0</v>
      </c>
    </row>
    <row r="245" spans="1:11" x14ac:dyDescent="0.2">
      <c r="A245" s="28">
        <f t="shared" si="44"/>
        <v>224</v>
      </c>
      <c r="B245" s="30">
        <f t="shared" si="46"/>
        <v>52079</v>
      </c>
      <c r="C245" s="16">
        <f t="shared" si="45"/>
        <v>0</v>
      </c>
      <c r="D245" s="16">
        <f t="shared" si="40"/>
        <v>0</v>
      </c>
      <c r="E245" s="16">
        <f t="shared" si="48"/>
        <v>0</v>
      </c>
      <c r="F245" s="16">
        <f t="shared" si="41"/>
        <v>0</v>
      </c>
      <c r="G245" s="29">
        <f t="shared" si="42"/>
        <v>0.03</v>
      </c>
      <c r="H245" s="3">
        <f t="shared" si="39"/>
        <v>0</v>
      </c>
      <c r="I245" s="3">
        <f t="shared" si="43"/>
        <v>0</v>
      </c>
      <c r="J245" s="18">
        <f t="shared" si="38"/>
        <v>0</v>
      </c>
      <c r="K245" s="16">
        <f t="shared" si="47"/>
        <v>0</v>
      </c>
    </row>
    <row r="246" spans="1:11" x14ac:dyDescent="0.2">
      <c r="A246" s="28">
        <f t="shared" si="44"/>
        <v>225</v>
      </c>
      <c r="B246" s="30">
        <f t="shared" si="46"/>
        <v>52110</v>
      </c>
      <c r="C246" s="16">
        <f t="shared" si="45"/>
        <v>0</v>
      </c>
      <c r="D246" s="16">
        <f t="shared" si="40"/>
        <v>0</v>
      </c>
      <c r="E246" s="16">
        <f t="shared" si="48"/>
        <v>0</v>
      </c>
      <c r="F246" s="16">
        <f t="shared" si="41"/>
        <v>0</v>
      </c>
      <c r="G246" s="29">
        <f t="shared" si="42"/>
        <v>0.03</v>
      </c>
      <c r="H246" s="3">
        <f t="shared" si="39"/>
        <v>0</v>
      </c>
      <c r="I246" s="3">
        <f t="shared" si="43"/>
        <v>0</v>
      </c>
      <c r="J246" s="18">
        <f t="shared" si="38"/>
        <v>0</v>
      </c>
      <c r="K246" s="16">
        <f t="shared" si="47"/>
        <v>0</v>
      </c>
    </row>
    <row r="247" spans="1:11" x14ac:dyDescent="0.2">
      <c r="A247" s="28">
        <f t="shared" si="44"/>
        <v>226</v>
      </c>
      <c r="B247" s="30">
        <f t="shared" si="46"/>
        <v>52140</v>
      </c>
      <c r="C247" s="16">
        <f t="shared" si="45"/>
        <v>0</v>
      </c>
      <c r="D247" s="16">
        <f t="shared" si="40"/>
        <v>0</v>
      </c>
      <c r="E247" s="16">
        <f t="shared" si="48"/>
        <v>0</v>
      </c>
      <c r="F247" s="16">
        <f t="shared" si="41"/>
        <v>0</v>
      </c>
      <c r="G247" s="29">
        <f t="shared" si="42"/>
        <v>0.03</v>
      </c>
      <c r="H247" s="3">
        <f t="shared" si="39"/>
        <v>0</v>
      </c>
      <c r="I247" s="3">
        <f t="shared" si="43"/>
        <v>0</v>
      </c>
      <c r="J247" s="18">
        <f t="shared" si="38"/>
        <v>0</v>
      </c>
      <c r="K247" s="16">
        <f t="shared" si="47"/>
        <v>0</v>
      </c>
    </row>
    <row r="248" spans="1:11" x14ac:dyDescent="0.2">
      <c r="A248" s="28">
        <f t="shared" si="44"/>
        <v>227</v>
      </c>
      <c r="B248" s="30">
        <f t="shared" si="46"/>
        <v>52171</v>
      </c>
      <c r="C248" s="16">
        <f t="shared" si="45"/>
        <v>0</v>
      </c>
      <c r="D248" s="16">
        <f t="shared" si="40"/>
        <v>0</v>
      </c>
      <c r="E248" s="16">
        <f t="shared" si="48"/>
        <v>0</v>
      </c>
      <c r="F248" s="16">
        <f t="shared" si="41"/>
        <v>0</v>
      </c>
      <c r="G248" s="29">
        <f t="shared" si="42"/>
        <v>0.03</v>
      </c>
      <c r="H248" s="3">
        <f t="shared" si="39"/>
        <v>0</v>
      </c>
      <c r="I248" s="3">
        <f t="shared" si="43"/>
        <v>0</v>
      </c>
      <c r="J248" s="18">
        <f t="shared" si="38"/>
        <v>0</v>
      </c>
      <c r="K248" s="16">
        <f t="shared" si="47"/>
        <v>0</v>
      </c>
    </row>
    <row r="249" spans="1:11" x14ac:dyDescent="0.2">
      <c r="A249" s="28">
        <f t="shared" si="44"/>
        <v>228</v>
      </c>
      <c r="B249" s="30">
        <f t="shared" si="46"/>
        <v>52201</v>
      </c>
      <c r="C249" s="16">
        <f t="shared" si="45"/>
        <v>0</v>
      </c>
      <c r="D249" s="16">
        <f t="shared" si="40"/>
        <v>0</v>
      </c>
      <c r="E249" s="16">
        <f t="shared" si="48"/>
        <v>0</v>
      </c>
      <c r="F249" s="16">
        <f t="shared" si="41"/>
        <v>0</v>
      </c>
      <c r="G249" s="29">
        <f t="shared" si="42"/>
        <v>0.03</v>
      </c>
      <c r="H249" s="3">
        <f t="shared" si="39"/>
        <v>0</v>
      </c>
      <c r="I249" s="3">
        <f t="shared" si="43"/>
        <v>0</v>
      </c>
      <c r="J249" s="18">
        <f t="shared" si="38"/>
        <v>0</v>
      </c>
      <c r="K249" s="16">
        <f t="shared" si="47"/>
        <v>0</v>
      </c>
    </row>
    <row r="250" spans="1:11" ht="14.45" customHeight="1" x14ac:dyDescent="0.2">
      <c r="A250" s="28">
        <f t="shared" si="44"/>
        <v>229</v>
      </c>
      <c r="B250" s="30">
        <f t="shared" si="46"/>
        <v>52232</v>
      </c>
      <c r="C250" s="16">
        <f t="shared" si="45"/>
        <v>0</v>
      </c>
      <c r="D250" s="16">
        <f t="shared" si="40"/>
        <v>0</v>
      </c>
      <c r="E250" s="16">
        <f t="shared" si="48"/>
        <v>0</v>
      </c>
      <c r="F250" s="16">
        <f t="shared" si="41"/>
        <v>0</v>
      </c>
      <c r="G250" s="29">
        <f t="shared" si="42"/>
        <v>0.03</v>
      </c>
      <c r="H250" s="3">
        <f t="shared" si="39"/>
        <v>0</v>
      </c>
      <c r="I250" s="3">
        <f t="shared" si="43"/>
        <v>0</v>
      </c>
      <c r="J250" s="18">
        <f t="shared" si="38"/>
        <v>0</v>
      </c>
      <c r="K250" s="16">
        <f t="shared" si="47"/>
        <v>0</v>
      </c>
    </row>
    <row r="251" spans="1:11" x14ac:dyDescent="0.2">
      <c r="A251" s="28">
        <f t="shared" si="44"/>
        <v>230</v>
      </c>
      <c r="B251" s="30">
        <f t="shared" si="46"/>
        <v>52263</v>
      </c>
      <c r="C251" s="16">
        <f t="shared" si="45"/>
        <v>0</v>
      </c>
      <c r="D251" s="16">
        <f t="shared" si="40"/>
        <v>0</v>
      </c>
      <c r="E251" s="16">
        <f t="shared" si="48"/>
        <v>0</v>
      </c>
      <c r="F251" s="16">
        <f t="shared" si="41"/>
        <v>0</v>
      </c>
      <c r="G251" s="29">
        <f t="shared" si="42"/>
        <v>0.03</v>
      </c>
      <c r="H251" s="3">
        <f t="shared" si="39"/>
        <v>0</v>
      </c>
      <c r="I251" s="3">
        <f t="shared" si="43"/>
        <v>0</v>
      </c>
      <c r="J251" s="18">
        <f t="shared" si="38"/>
        <v>0</v>
      </c>
      <c r="K251" s="16">
        <f t="shared" si="47"/>
        <v>0</v>
      </c>
    </row>
    <row r="252" spans="1:11" x14ac:dyDescent="0.2">
      <c r="A252" s="28">
        <f t="shared" si="44"/>
        <v>231</v>
      </c>
      <c r="B252" s="30">
        <f t="shared" si="46"/>
        <v>52291</v>
      </c>
      <c r="C252" s="16">
        <f t="shared" si="45"/>
        <v>0</v>
      </c>
      <c r="D252" s="16">
        <f t="shared" si="40"/>
        <v>0</v>
      </c>
      <c r="E252" s="16">
        <f t="shared" si="48"/>
        <v>0</v>
      </c>
      <c r="F252" s="16">
        <f t="shared" si="41"/>
        <v>0</v>
      </c>
      <c r="G252" s="29">
        <f t="shared" si="42"/>
        <v>0.03</v>
      </c>
      <c r="H252" s="3">
        <f t="shared" si="39"/>
        <v>0</v>
      </c>
      <c r="I252" s="3">
        <f t="shared" si="43"/>
        <v>0</v>
      </c>
      <c r="J252" s="18">
        <f t="shared" si="38"/>
        <v>0</v>
      </c>
      <c r="K252" s="16">
        <f t="shared" si="47"/>
        <v>0</v>
      </c>
    </row>
    <row r="253" spans="1:11" x14ac:dyDescent="0.2">
      <c r="A253" s="28">
        <f t="shared" si="44"/>
        <v>232</v>
      </c>
      <c r="B253" s="30">
        <f t="shared" si="46"/>
        <v>52322</v>
      </c>
      <c r="C253" s="16">
        <f t="shared" si="45"/>
        <v>0</v>
      </c>
      <c r="D253" s="16">
        <f t="shared" si="40"/>
        <v>0</v>
      </c>
      <c r="E253" s="16">
        <f t="shared" si="48"/>
        <v>0</v>
      </c>
      <c r="F253" s="16">
        <f t="shared" si="41"/>
        <v>0</v>
      </c>
      <c r="G253" s="29">
        <f t="shared" si="42"/>
        <v>0.03</v>
      </c>
      <c r="H253" s="3">
        <f t="shared" si="39"/>
        <v>0</v>
      </c>
      <c r="I253" s="3">
        <f t="shared" si="43"/>
        <v>0</v>
      </c>
      <c r="J253" s="18">
        <f t="shared" si="38"/>
        <v>0</v>
      </c>
      <c r="K253" s="16">
        <f t="shared" si="47"/>
        <v>0</v>
      </c>
    </row>
    <row r="254" spans="1:11" x14ac:dyDescent="0.2">
      <c r="A254" s="28">
        <f t="shared" si="44"/>
        <v>233</v>
      </c>
      <c r="B254" s="30">
        <f t="shared" si="46"/>
        <v>52352</v>
      </c>
      <c r="C254" s="16">
        <f t="shared" si="45"/>
        <v>0</v>
      </c>
      <c r="D254" s="16">
        <f t="shared" si="40"/>
        <v>0</v>
      </c>
      <c r="E254" s="16">
        <f t="shared" si="48"/>
        <v>0</v>
      </c>
      <c r="F254" s="16">
        <f t="shared" si="41"/>
        <v>0</v>
      </c>
      <c r="G254" s="29">
        <f t="shared" si="42"/>
        <v>0.03</v>
      </c>
      <c r="H254" s="3">
        <f t="shared" si="39"/>
        <v>0</v>
      </c>
      <c r="I254" s="3">
        <f t="shared" si="43"/>
        <v>0</v>
      </c>
      <c r="J254" s="18">
        <f t="shared" si="38"/>
        <v>0</v>
      </c>
      <c r="K254" s="16">
        <f t="shared" si="47"/>
        <v>0</v>
      </c>
    </row>
    <row r="255" spans="1:11" x14ac:dyDescent="0.2">
      <c r="A255" s="28">
        <f t="shared" si="44"/>
        <v>234</v>
      </c>
      <c r="B255" s="30">
        <f t="shared" si="46"/>
        <v>52383</v>
      </c>
      <c r="C255" s="16">
        <f t="shared" si="45"/>
        <v>0</v>
      </c>
      <c r="D255" s="16">
        <f t="shared" si="40"/>
        <v>0</v>
      </c>
      <c r="E255" s="16">
        <f t="shared" si="48"/>
        <v>0</v>
      </c>
      <c r="F255" s="16">
        <f t="shared" si="41"/>
        <v>0</v>
      </c>
      <c r="G255" s="29">
        <f t="shared" si="42"/>
        <v>0.03</v>
      </c>
      <c r="H255" s="3">
        <f t="shared" si="39"/>
        <v>0</v>
      </c>
      <c r="I255" s="3">
        <f t="shared" si="43"/>
        <v>0</v>
      </c>
      <c r="J255" s="18">
        <f t="shared" si="38"/>
        <v>0</v>
      </c>
      <c r="K255" s="16">
        <f t="shared" si="47"/>
        <v>0</v>
      </c>
    </row>
    <row r="256" spans="1:11" x14ac:dyDescent="0.2">
      <c r="A256" s="28">
        <f t="shared" si="44"/>
        <v>235</v>
      </c>
      <c r="B256" s="30">
        <f t="shared" si="46"/>
        <v>52413</v>
      </c>
      <c r="C256" s="16">
        <f t="shared" si="45"/>
        <v>0</v>
      </c>
      <c r="D256" s="16">
        <f t="shared" si="40"/>
        <v>0</v>
      </c>
      <c r="E256" s="16">
        <f t="shared" si="48"/>
        <v>0</v>
      </c>
      <c r="F256" s="16">
        <f t="shared" si="41"/>
        <v>0</v>
      </c>
      <c r="G256" s="29">
        <f t="shared" si="42"/>
        <v>0.03</v>
      </c>
      <c r="H256" s="3">
        <f t="shared" si="39"/>
        <v>0</v>
      </c>
      <c r="I256" s="3">
        <f t="shared" si="43"/>
        <v>0</v>
      </c>
      <c r="J256" s="18">
        <f t="shared" si="38"/>
        <v>0</v>
      </c>
      <c r="K256" s="16">
        <f t="shared" si="47"/>
        <v>0</v>
      </c>
    </row>
    <row r="257" spans="1:11" x14ac:dyDescent="0.2">
      <c r="A257" s="28">
        <f t="shared" si="44"/>
        <v>236</v>
      </c>
      <c r="B257" s="30">
        <f t="shared" si="46"/>
        <v>52444</v>
      </c>
      <c r="C257" s="16">
        <f t="shared" si="45"/>
        <v>0</v>
      </c>
      <c r="D257" s="16">
        <f t="shared" si="40"/>
        <v>0</v>
      </c>
      <c r="E257" s="16">
        <f t="shared" si="48"/>
        <v>0</v>
      </c>
      <c r="F257" s="16">
        <f t="shared" si="41"/>
        <v>0</v>
      </c>
      <c r="G257" s="29">
        <f t="shared" si="42"/>
        <v>0.03</v>
      </c>
      <c r="H257" s="3">
        <f t="shared" si="39"/>
        <v>0</v>
      </c>
      <c r="I257" s="3">
        <f t="shared" si="43"/>
        <v>0</v>
      </c>
      <c r="J257" s="18">
        <f t="shared" si="38"/>
        <v>0</v>
      </c>
      <c r="K257" s="16">
        <f t="shared" si="47"/>
        <v>0</v>
      </c>
    </row>
    <row r="258" spans="1:11" x14ac:dyDescent="0.2">
      <c r="A258" s="28">
        <f t="shared" si="44"/>
        <v>237</v>
      </c>
      <c r="B258" s="30">
        <f t="shared" si="46"/>
        <v>52475</v>
      </c>
      <c r="C258" s="16">
        <f t="shared" si="45"/>
        <v>0</v>
      </c>
      <c r="D258" s="16">
        <f t="shared" si="40"/>
        <v>0</v>
      </c>
      <c r="E258" s="16">
        <f t="shared" si="48"/>
        <v>0</v>
      </c>
      <c r="F258" s="16">
        <f t="shared" si="41"/>
        <v>0</v>
      </c>
      <c r="G258" s="29">
        <f t="shared" si="42"/>
        <v>0.03</v>
      </c>
      <c r="H258" s="3">
        <f t="shared" si="39"/>
        <v>0</v>
      </c>
      <c r="I258" s="3">
        <f t="shared" si="43"/>
        <v>0</v>
      </c>
      <c r="J258" s="18">
        <f t="shared" si="38"/>
        <v>0</v>
      </c>
      <c r="K258" s="16">
        <f t="shared" si="47"/>
        <v>0</v>
      </c>
    </row>
    <row r="259" spans="1:11" x14ac:dyDescent="0.2">
      <c r="A259" s="28">
        <f t="shared" si="44"/>
        <v>238</v>
      </c>
      <c r="B259" s="30">
        <f t="shared" si="46"/>
        <v>52505</v>
      </c>
      <c r="C259" s="16">
        <f t="shared" si="45"/>
        <v>0</v>
      </c>
      <c r="D259" s="16">
        <f t="shared" si="40"/>
        <v>0</v>
      </c>
      <c r="E259" s="16">
        <f t="shared" si="48"/>
        <v>0</v>
      </c>
      <c r="F259" s="16">
        <f t="shared" si="41"/>
        <v>0</v>
      </c>
      <c r="G259" s="29">
        <f t="shared" si="42"/>
        <v>0.03</v>
      </c>
      <c r="H259" s="3">
        <f t="shared" si="39"/>
        <v>0</v>
      </c>
      <c r="I259" s="3">
        <f t="shared" si="43"/>
        <v>0</v>
      </c>
      <c r="J259" s="18">
        <f t="shared" si="38"/>
        <v>0</v>
      </c>
      <c r="K259" s="16">
        <f t="shared" si="47"/>
        <v>0</v>
      </c>
    </row>
    <row r="260" spans="1:11" x14ac:dyDescent="0.2">
      <c r="A260" s="28">
        <f t="shared" si="44"/>
        <v>239</v>
      </c>
      <c r="B260" s="30">
        <f t="shared" si="46"/>
        <v>52536</v>
      </c>
      <c r="C260" s="16">
        <f t="shared" si="45"/>
        <v>0</v>
      </c>
      <c r="D260" s="16">
        <f t="shared" si="40"/>
        <v>0</v>
      </c>
      <c r="E260" s="16">
        <f t="shared" si="48"/>
        <v>0</v>
      </c>
      <c r="F260" s="16">
        <f t="shared" si="41"/>
        <v>0</v>
      </c>
      <c r="G260" s="29">
        <f t="shared" si="42"/>
        <v>0.03</v>
      </c>
      <c r="H260" s="3">
        <f t="shared" si="39"/>
        <v>0</v>
      </c>
      <c r="I260" s="3">
        <f t="shared" si="43"/>
        <v>0</v>
      </c>
      <c r="J260" s="18">
        <f t="shared" si="38"/>
        <v>0</v>
      </c>
      <c r="K260" s="16">
        <f t="shared" si="47"/>
        <v>0</v>
      </c>
    </row>
    <row r="261" spans="1:11" s="34" customFormat="1" x14ac:dyDescent="0.2">
      <c r="A261" s="28">
        <f t="shared" si="44"/>
        <v>240</v>
      </c>
      <c r="B261" s="53">
        <f t="shared" si="46"/>
        <v>52566</v>
      </c>
      <c r="C261" s="31">
        <f t="shared" si="45"/>
        <v>0</v>
      </c>
      <c r="D261" s="16">
        <f t="shared" si="40"/>
        <v>0</v>
      </c>
      <c r="E261" s="31">
        <f t="shared" si="48"/>
        <v>0</v>
      </c>
      <c r="F261" s="31">
        <f t="shared" si="41"/>
        <v>0</v>
      </c>
      <c r="G261" s="32">
        <f t="shared" si="42"/>
        <v>0.03</v>
      </c>
      <c r="H261" s="5">
        <f t="shared" si="39"/>
        <v>0</v>
      </c>
      <c r="I261" s="3">
        <f t="shared" si="43"/>
        <v>0</v>
      </c>
      <c r="J261" s="33">
        <f t="shared" si="38"/>
        <v>0</v>
      </c>
      <c r="K261" s="31">
        <f t="shared" si="47"/>
        <v>0</v>
      </c>
    </row>
    <row r="262" spans="1:11" x14ac:dyDescent="0.2">
      <c r="A262" s="28">
        <f t="shared" si="44"/>
        <v>241</v>
      </c>
      <c r="B262" s="30">
        <f t="shared" si="46"/>
        <v>52597</v>
      </c>
      <c r="C262" s="16">
        <f t="shared" si="45"/>
        <v>0</v>
      </c>
      <c r="D262" s="16">
        <f t="shared" si="40"/>
        <v>0</v>
      </c>
      <c r="E262" s="16">
        <f t="shared" si="48"/>
        <v>0</v>
      </c>
      <c r="F262" s="16">
        <f t="shared" si="41"/>
        <v>0</v>
      </c>
      <c r="G262" s="29">
        <f t="shared" si="42"/>
        <v>0.03</v>
      </c>
      <c r="H262" s="3">
        <f t="shared" ref="H262:H325" si="49">IF(ROUND((C262*G262)*30/365,2) &gt; 0, ROUND((C262*G262)*30/365,2),0)</f>
        <v>0</v>
      </c>
      <c r="I262" s="3">
        <f t="shared" ref="I262:I325" si="50">IF((C262*G262)*1/12&gt;0,(C262*G262)*1/12,0)</f>
        <v>0</v>
      </c>
      <c r="J262" s="18">
        <f t="shared" ref="J262:J325" si="51">IF(C$11="Day", H262,I262)</f>
        <v>0</v>
      </c>
      <c r="K262" s="9">
        <f t="shared" ref="K262:K325" si="52">IF(E261=0,K261+J262,J262)</f>
        <v>0</v>
      </c>
    </row>
    <row r="263" spans="1:11" x14ac:dyDescent="0.2">
      <c r="A263" s="28">
        <f t="shared" si="44"/>
        <v>242</v>
      </c>
      <c r="B263" s="30">
        <f t="shared" ref="B263:B280" si="53">EDATE(B262,1)</f>
        <v>52628</v>
      </c>
      <c r="C263" s="16">
        <f t="shared" si="45"/>
        <v>0</v>
      </c>
      <c r="D263" s="16">
        <f t="shared" si="40"/>
        <v>0</v>
      </c>
      <c r="E263" s="16">
        <f t="shared" si="48"/>
        <v>0</v>
      </c>
      <c r="F263" s="16">
        <f t="shared" si="41"/>
        <v>0</v>
      </c>
      <c r="G263" s="29">
        <f t="shared" si="42"/>
        <v>0.03</v>
      </c>
      <c r="H263" s="3">
        <f t="shared" si="49"/>
        <v>0</v>
      </c>
      <c r="I263" s="3">
        <f t="shared" si="50"/>
        <v>0</v>
      </c>
      <c r="J263" s="18">
        <f t="shared" si="51"/>
        <v>0</v>
      </c>
      <c r="K263" s="9">
        <f t="shared" si="52"/>
        <v>0</v>
      </c>
    </row>
    <row r="264" spans="1:11" x14ac:dyDescent="0.2">
      <c r="A264" s="28">
        <f t="shared" si="44"/>
        <v>243</v>
      </c>
      <c r="B264" s="30">
        <f t="shared" si="53"/>
        <v>52657</v>
      </c>
      <c r="C264" s="16">
        <f t="shared" si="45"/>
        <v>0</v>
      </c>
      <c r="D264" s="16">
        <f t="shared" si="40"/>
        <v>0</v>
      </c>
      <c r="E264" s="16">
        <f t="shared" si="48"/>
        <v>0</v>
      </c>
      <c r="F264" s="16">
        <f t="shared" si="41"/>
        <v>0</v>
      </c>
      <c r="G264" s="29">
        <f t="shared" si="42"/>
        <v>0.03</v>
      </c>
      <c r="H264" s="3">
        <f t="shared" si="49"/>
        <v>0</v>
      </c>
      <c r="I264" s="3">
        <f t="shared" si="50"/>
        <v>0</v>
      </c>
      <c r="J264" s="18">
        <f t="shared" si="51"/>
        <v>0</v>
      </c>
      <c r="K264" s="9">
        <f t="shared" si="52"/>
        <v>0</v>
      </c>
    </row>
    <row r="265" spans="1:11" x14ac:dyDescent="0.2">
      <c r="A265" s="28">
        <f t="shared" si="44"/>
        <v>244</v>
      </c>
      <c r="B265" s="30">
        <f t="shared" si="53"/>
        <v>52688</v>
      </c>
      <c r="C265" s="16">
        <f t="shared" si="45"/>
        <v>0</v>
      </c>
      <c r="D265" s="16">
        <f t="shared" si="40"/>
        <v>0</v>
      </c>
      <c r="E265" s="16">
        <f t="shared" si="48"/>
        <v>0</v>
      </c>
      <c r="F265" s="16">
        <f t="shared" si="41"/>
        <v>0</v>
      </c>
      <c r="G265" s="29">
        <f t="shared" si="42"/>
        <v>0.03</v>
      </c>
      <c r="H265" s="3">
        <f t="shared" si="49"/>
        <v>0</v>
      </c>
      <c r="I265" s="3">
        <f t="shared" si="50"/>
        <v>0</v>
      </c>
      <c r="J265" s="18">
        <f t="shared" si="51"/>
        <v>0</v>
      </c>
      <c r="K265" s="9">
        <f t="shared" si="52"/>
        <v>0</v>
      </c>
    </row>
    <row r="266" spans="1:11" x14ac:dyDescent="0.2">
      <c r="A266" s="28">
        <f t="shared" si="44"/>
        <v>245</v>
      </c>
      <c r="B266" s="30">
        <f t="shared" si="53"/>
        <v>52718</v>
      </c>
      <c r="C266" s="16">
        <f t="shared" si="45"/>
        <v>0</v>
      </c>
      <c r="D266" s="16">
        <f t="shared" si="40"/>
        <v>0</v>
      </c>
      <c r="E266" s="16">
        <f t="shared" si="48"/>
        <v>0</v>
      </c>
      <c r="F266" s="16">
        <f t="shared" si="41"/>
        <v>0</v>
      </c>
      <c r="G266" s="29">
        <f t="shared" si="42"/>
        <v>0.03</v>
      </c>
      <c r="H266" s="3">
        <f t="shared" si="49"/>
        <v>0</v>
      </c>
      <c r="I266" s="3">
        <f t="shared" si="50"/>
        <v>0</v>
      </c>
      <c r="J266" s="18">
        <f t="shared" si="51"/>
        <v>0</v>
      </c>
      <c r="K266" s="9">
        <f t="shared" si="52"/>
        <v>0</v>
      </c>
    </row>
    <row r="267" spans="1:11" x14ac:dyDescent="0.2">
      <c r="A267" s="28">
        <f t="shared" si="44"/>
        <v>246</v>
      </c>
      <c r="B267" s="30">
        <f t="shared" si="53"/>
        <v>52749</v>
      </c>
      <c r="C267" s="16">
        <f t="shared" si="45"/>
        <v>0</v>
      </c>
      <c r="D267" s="16">
        <f t="shared" si="40"/>
        <v>0</v>
      </c>
      <c r="E267" s="16">
        <f t="shared" si="48"/>
        <v>0</v>
      </c>
      <c r="F267" s="16">
        <f t="shared" si="41"/>
        <v>0</v>
      </c>
      <c r="G267" s="29">
        <f t="shared" si="42"/>
        <v>0.03</v>
      </c>
      <c r="H267" s="3">
        <f t="shared" si="49"/>
        <v>0</v>
      </c>
      <c r="I267" s="3">
        <f t="shared" si="50"/>
        <v>0</v>
      </c>
      <c r="J267" s="18">
        <f t="shared" si="51"/>
        <v>0</v>
      </c>
      <c r="K267" s="9">
        <f t="shared" si="52"/>
        <v>0</v>
      </c>
    </row>
    <row r="268" spans="1:11" x14ac:dyDescent="0.2">
      <c r="A268" s="28">
        <f t="shared" si="44"/>
        <v>247</v>
      </c>
      <c r="B268" s="30">
        <f t="shared" si="53"/>
        <v>52779</v>
      </c>
      <c r="C268" s="16">
        <f t="shared" si="45"/>
        <v>0</v>
      </c>
      <c r="D268" s="16">
        <f t="shared" si="40"/>
        <v>0</v>
      </c>
      <c r="E268" s="16">
        <f t="shared" si="48"/>
        <v>0</v>
      </c>
      <c r="F268" s="16">
        <f t="shared" si="41"/>
        <v>0</v>
      </c>
      <c r="G268" s="29">
        <f t="shared" si="42"/>
        <v>0.03</v>
      </c>
      <c r="H268" s="3">
        <f t="shared" si="49"/>
        <v>0</v>
      </c>
      <c r="I268" s="3">
        <f t="shared" si="50"/>
        <v>0</v>
      </c>
      <c r="J268" s="18">
        <f t="shared" si="51"/>
        <v>0</v>
      </c>
      <c r="K268" s="9">
        <f t="shared" si="52"/>
        <v>0</v>
      </c>
    </row>
    <row r="269" spans="1:11" x14ac:dyDescent="0.2">
      <c r="A269" s="28">
        <f t="shared" si="44"/>
        <v>248</v>
      </c>
      <c r="B269" s="30">
        <f t="shared" si="53"/>
        <v>52810</v>
      </c>
      <c r="C269" s="16">
        <f t="shared" si="45"/>
        <v>0</v>
      </c>
      <c r="D269" s="16">
        <f t="shared" si="40"/>
        <v>0</v>
      </c>
      <c r="E269" s="16">
        <f t="shared" si="48"/>
        <v>0</v>
      </c>
      <c r="F269" s="16">
        <f t="shared" si="41"/>
        <v>0</v>
      </c>
      <c r="G269" s="29">
        <f t="shared" si="42"/>
        <v>0.03</v>
      </c>
      <c r="H269" s="3">
        <f t="shared" si="49"/>
        <v>0</v>
      </c>
      <c r="I269" s="3">
        <f t="shared" si="50"/>
        <v>0</v>
      </c>
      <c r="J269" s="18">
        <f t="shared" si="51"/>
        <v>0</v>
      </c>
      <c r="K269" s="9">
        <f t="shared" si="52"/>
        <v>0</v>
      </c>
    </row>
    <row r="270" spans="1:11" x14ac:dyDescent="0.2">
      <c r="A270" s="28">
        <f t="shared" si="44"/>
        <v>249</v>
      </c>
      <c r="B270" s="30">
        <f t="shared" si="53"/>
        <v>52841</v>
      </c>
      <c r="C270" s="16">
        <f t="shared" si="45"/>
        <v>0</v>
      </c>
      <c r="D270" s="16">
        <f t="shared" si="40"/>
        <v>0</v>
      </c>
      <c r="E270" s="16">
        <f t="shared" si="48"/>
        <v>0</v>
      </c>
      <c r="F270" s="16">
        <f t="shared" si="41"/>
        <v>0</v>
      </c>
      <c r="G270" s="29">
        <f t="shared" si="42"/>
        <v>0.03</v>
      </c>
      <c r="H270" s="3">
        <f t="shared" si="49"/>
        <v>0</v>
      </c>
      <c r="I270" s="3">
        <f t="shared" si="50"/>
        <v>0</v>
      </c>
      <c r="J270" s="18">
        <f t="shared" si="51"/>
        <v>0</v>
      </c>
      <c r="K270" s="9">
        <f t="shared" si="52"/>
        <v>0</v>
      </c>
    </row>
    <row r="271" spans="1:11" x14ac:dyDescent="0.2">
      <c r="A271" s="28">
        <f t="shared" si="44"/>
        <v>250</v>
      </c>
      <c r="B271" s="30">
        <f t="shared" si="53"/>
        <v>52871</v>
      </c>
      <c r="C271" s="16">
        <f t="shared" si="45"/>
        <v>0</v>
      </c>
      <c r="D271" s="16">
        <f t="shared" si="40"/>
        <v>0</v>
      </c>
      <c r="E271" s="16">
        <f t="shared" si="48"/>
        <v>0</v>
      </c>
      <c r="F271" s="16">
        <f t="shared" si="41"/>
        <v>0</v>
      </c>
      <c r="G271" s="29">
        <f t="shared" si="42"/>
        <v>0.03</v>
      </c>
      <c r="H271" s="3">
        <f t="shared" si="49"/>
        <v>0</v>
      </c>
      <c r="I271" s="3">
        <f t="shared" si="50"/>
        <v>0</v>
      </c>
      <c r="J271" s="18">
        <f t="shared" si="51"/>
        <v>0</v>
      </c>
      <c r="K271" s="9">
        <f t="shared" si="52"/>
        <v>0</v>
      </c>
    </row>
    <row r="272" spans="1:11" x14ac:dyDescent="0.2">
      <c r="A272" s="28">
        <f t="shared" si="44"/>
        <v>251</v>
      </c>
      <c r="B272" s="30">
        <f t="shared" si="53"/>
        <v>52902</v>
      </c>
      <c r="C272" s="16">
        <f t="shared" si="45"/>
        <v>0</v>
      </c>
      <c r="D272" s="16">
        <f t="shared" si="40"/>
        <v>0</v>
      </c>
      <c r="E272" s="16">
        <f t="shared" si="48"/>
        <v>0</v>
      </c>
      <c r="F272" s="16">
        <f t="shared" si="41"/>
        <v>0</v>
      </c>
      <c r="G272" s="29">
        <f t="shared" si="42"/>
        <v>0.03</v>
      </c>
      <c r="H272" s="3">
        <f t="shared" si="49"/>
        <v>0</v>
      </c>
      <c r="I272" s="3">
        <f t="shared" si="50"/>
        <v>0</v>
      </c>
      <c r="J272" s="18">
        <f t="shared" si="51"/>
        <v>0</v>
      </c>
      <c r="K272" s="9">
        <f t="shared" si="52"/>
        <v>0</v>
      </c>
    </row>
    <row r="273" spans="1:11" x14ac:dyDescent="0.2">
      <c r="A273" s="28">
        <f t="shared" si="44"/>
        <v>252</v>
      </c>
      <c r="B273" s="30">
        <f t="shared" si="53"/>
        <v>52932</v>
      </c>
      <c r="C273" s="16">
        <f t="shared" si="45"/>
        <v>0</v>
      </c>
      <c r="D273" s="16">
        <f t="shared" si="40"/>
        <v>0</v>
      </c>
      <c r="E273" s="16">
        <f t="shared" si="48"/>
        <v>0</v>
      </c>
      <c r="F273" s="16">
        <f t="shared" si="41"/>
        <v>0</v>
      </c>
      <c r="G273" s="29">
        <f t="shared" si="42"/>
        <v>0.03</v>
      </c>
      <c r="H273" s="3">
        <f t="shared" si="49"/>
        <v>0</v>
      </c>
      <c r="I273" s="3">
        <f t="shared" si="50"/>
        <v>0</v>
      </c>
      <c r="J273" s="18">
        <f t="shared" si="51"/>
        <v>0</v>
      </c>
      <c r="K273" s="9">
        <f t="shared" si="52"/>
        <v>0</v>
      </c>
    </row>
    <row r="274" spans="1:11" x14ac:dyDescent="0.2">
      <c r="A274" s="28">
        <f t="shared" si="44"/>
        <v>253</v>
      </c>
      <c r="B274" s="30">
        <f t="shared" si="53"/>
        <v>52963</v>
      </c>
      <c r="C274" s="16">
        <f t="shared" si="45"/>
        <v>0</v>
      </c>
      <c r="D274" s="16">
        <f t="shared" si="40"/>
        <v>0</v>
      </c>
      <c r="E274" s="16">
        <f t="shared" si="48"/>
        <v>0</v>
      </c>
      <c r="F274" s="16">
        <f t="shared" si="41"/>
        <v>0</v>
      </c>
      <c r="G274" s="29">
        <f t="shared" si="42"/>
        <v>0.03</v>
      </c>
      <c r="H274" s="3">
        <f t="shared" si="49"/>
        <v>0</v>
      </c>
      <c r="I274" s="3">
        <f t="shared" si="50"/>
        <v>0</v>
      </c>
      <c r="J274" s="18">
        <f t="shared" si="51"/>
        <v>0</v>
      </c>
      <c r="K274" s="9">
        <f t="shared" si="52"/>
        <v>0</v>
      </c>
    </row>
    <row r="275" spans="1:11" x14ac:dyDescent="0.2">
      <c r="A275" s="28">
        <f t="shared" si="44"/>
        <v>254</v>
      </c>
      <c r="B275" s="30">
        <f t="shared" si="53"/>
        <v>52994</v>
      </c>
      <c r="C275" s="16">
        <f t="shared" si="45"/>
        <v>0</v>
      </c>
      <c r="D275" s="16">
        <f t="shared" si="40"/>
        <v>0</v>
      </c>
      <c r="E275" s="16">
        <f t="shared" si="48"/>
        <v>0</v>
      </c>
      <c r="F275" s="16">
        <f t="shared" si="41"/>
        <v>0</v>
      </c>
      <c r="G275" s="29">
        <f t="shared" si="42"/>
        <v>0.03</v>
      </c>
      <c r="H275" s="3">
        <f t="shared" si="49"/>
        <v>0</v>
      </c>
      <c r="I275" s="3">
        <f t="shared" si="50"/>
        <v>0</v>
      </c>
      <c r="J275" s="18">
        <f t="shared" si="51"/>
        <v>0</v>
      </c>
      <c r="K275" s="9">
        <f t="shared" si="52"/>
        <v>0</v>
      </c>
    </row>
    <row r="276" spans="1:11" x14ac:dyDescent="0.2">
      <c r="A276" s="28">
        <f t="shared" si="44"/>
        <v>255</v>
      </c>
      <c r="B276" s="30">
        <f t="shared" si="53"/>
        <v>53022</v>
      </c>
      <c r="C276" s="16">
        <f t="shared" si="45"/>
        <v>0</v>
      </c>
      <c r="D276" s="16">
        <f t="shared" si="40"/>
        <v>0</v>
      </c>
      <c r="E276" s="16">
        <f t="shared" si="48"/>
        <v>0</v>
      </c>
      <c r="F276" s="16">
        <f t="shared" si="41"/>
        <v>0</v>
      </c>
      <c r="G276" s="29">
        <f t="shared" si="42"/>
        <v>0.03</v>
      </c>
      <c r="H276" s="3">
        <f t="shared" si="49"/>
        <v>0</v>
      </c>
      <c r="I276" s="3">
        <f t="shared" si="50"/>
        <v>0</v>
      </c>
      <c r="J276" s="18">
        <f t="shared" si="51"/>
        <v>0</v>
      </c>
      <c r="K276" s="9">
        <f t="shared" si="52"/>
        <v>0</v>
      </c>
    </row>
    <row r="277" spans="1:11" x14ac:dyDescent="0.2">
      <c r="A277" s="28">
        <f t="shared" si="44"/>
        <v>256</v>
      </c>
      <c r="B277" s="30">
        <f t="shared" si="53"/>
        <v>53053</v>
      </c>
      <c r="C277" s="16">
        <f t="shared" si="45"/>
        <v>0</v>
      </c>
      <c r="D277" s="16">
        <f t="shared" si="40"/>
        <v>0</v>
      </c>
      <c r="E277" s="16">
        <f t="shared" si="48"/>
        <v>0</v>
      </c>
      <c r="F277" s="16">
        <f t="shared" si="41"/>
        <v>0</v>
      </c>
      <c r="G277" s="29">
        <f t="shared" si="42"/>
        <v>0.03</v>
      </c>
      <c r="H277" s="3">
        <f t="shared" si="49"/>
        <v>0</v>
      </c>
      <c r="I277" s="3">
        <f t="shared" si="50"/>
        <v>0</v>
      </c>
      <c r="J277" s="18">
        <f t="shared" si="51"/>
        <v>0</v>
      </c>
      <c r="K277" s="9">
        <f t="shared" si="52"/>
        <v>0</v>
      </c>
    </row>
    <row r="278" spans="1:11" x14ac:dyDescent="0.2">
      <c r="A278" s="28">
        <f t="shared" si="44"/>
        <v>257</v>
      </c>
      <c r="B278" s="30">
        <f t="shared" si="53"/>
        <v>53083</v>
      </c>
      <c r="C278" s="16">
        <f t="shared" si="45"/>
        <v>0</v>
      </c>
      <c r="D278" s="16">
        <f t="shared" si="40"/>
        <v>0</v>
      </c>
      <c r="E278" s="16">
        <f t="shared" si="48"/>
        <v>0</v>
      </c>
      <c r="F278" s="16">
        <f t="shared" si="41"/>
        <v>0</v>
      </c>
      <c r="G278" s="29">
        <f t="shared" si="42"/>
        <v>0.03</v>
      </c>
      <c r="H278" s="3">
        <f t="shared" si="49"/>
        <v>0</v>
      </c>
      <c r="I278" s="3">
        <f t="shared" si="50"/>
        <v>0</v>
      </c>
      <c r="J278" s="18">
        <f t="shared" si="51"/>
        <v>0</v>
      </c>
      <c r="K278" s="9">
        <f t="shared" si="52"/>
        <v>0</v>
      </c>
    </row>
    <row r="279" spans="1:11" x14ac:dyDescent="0.2">
      <c r="A279" s="28">
        <f t="shared" si="44"/>
        <v>258</v>
      </c>
      <c r="B279" s="30">
        <f t="shared" si="53"/>
        <v>53114</v>
      </c>
      <c r="C279" s="16">
        <f t="shared" si="45"/>
        <v>0</v>
      </c>
      <c r="D279" s="16">
        <f t="shared" ref="D279:D342" si="54">IF(C$13=13,IF(MONTH(B279)&lt;&gt;11,IF(B279&gt;=C$10,D$21*1,0),IF(B279&gt;=C$9,D$21*2,0)),IF(B279&gt;=C$10,D$21*1,0))</f>
        <v>0</v>
      </c>
      <c r="E279" s="16">
        <f t="shared" si="48"/>
        <v>0</v>
      </c>
      <c r="F279" s="16">
        <f t="shared" ref="F279:F328" si="55">IF(IF(E279&gt;0,IF(E279-K279&lt;&gt;E279,E279-K279,0),0)&lt;0,0,IF(E279&gt;0,IF(E279-K279&lt;&gt;E279,E279-K279,0),0))</f>
        <v>0</v>
      </c>
      <c r="G279" s="29">
        <f t="shared" ref="G279:G342" si="56">G$21</f>
        <v>0.03</v>
      </c>
      <c r="H279" s="3">
        <f t="shared" si="49"/>
        <v>0</v>
      </c>
      <c r="I279" s="3">
        <f t="shared" si="50"/>
        <v>0</v>
      </c>
      <c r="J279" s="18">
        <f t="shared" si="51"/>
        <v>0</v>
      </c>
      <c r="K279" s="9">
        <f t="shared" si="52"/>
        <v>0</v>
      </c>
    </row>
    <row r="280" spans="1:11" x14ac:dyDescent="0.2">
      <c r="A280" s="28">
        <f t="shared" ref="A280:A343" si="57">A279+1</f>
        <v>259</v>
      </c>
      <c r="B280" s="30">
        <f t="shared" si="53"/>
        <v>53144</v>
      </c>
      <c r="C280" s="16">
        <f t="shared" ref="C280:C328" si="58">IF(C279-F279&gt;0,IF(F279=0,C279+J279,C279-F279),0)</f>
        <v>0</v>
      </c>
      <c r="D280" s="16">
        <f t="shared" si="54"/>
        <v>0</v>
      </c>
      <c r="E280" s="16">
        <f t="shared" si="48"/>
        <v>0</v>
      </c>
      <c r="F280" s="16">
        <f t="shared" si="55"/>
        <v>0</v>
      </c>
      <c r="G280" s="29">
        <f t="shared" si="56"/>
        <v>0.03</v>
      </c>
      <c r="H280" s="3">
        <f t="shared" si="49"/>
        <v>0</v>
      </c>
      <c r="I280" s="3">
        <f t="shared" si="50"/>
        <v>0</v>
      </c>
      <c r="J280" s="18">
        <f t="shared" si="51"/>
        <v>0</v>
      </c>
      <c r="K280" s="9">
        <f t="shared" si="52"/>
        <v>0</v>
      </c>
    </row>
    <row r="281" spans="1:11" x14ac:dyDescent="0.2">
      <c r="A281" s="28">
        <f t="shared" si="57"/>
        <v>260</v>
      </c>
      <c r="B281" s="30">
        <f t="shared" ref="B281:B344" si="59">EDATE(B280,1)</f>
        <v>53175</v>
      </c>
      <c r="C281" s="16">
        <f t="shared" si="58"/>
        <v>0</v>
      </c>
      <c r="D281" s="16">
        <f t="shared" si="54"/>
        <v>0</v>
      </c>
      <c r="E281" s="16">
        <f t="shared" si="48"/>
        <v>0</v>
      </c>
      <c r="F281" s="16">
        <f t="shared" si="55"/>
        <v>0</v>
      </c>
      <c r="G281" s="29">
        <f t="shared" si="56"/>
        <v>0.03</v>
      </c>
      <c r="H281" s="3">
        <f t="shared" si="49"/>
        <v>0</v>
      </c>
      <c r="I281" s="3">
        <f t="shared" si="50"/>
        <v>0</v>
      </c>
      <c r="J281" s="18">
        <f t="shared" si="51"/>
        <v>0</v>
      </c>
      <c r="K281" s="9">
        <f t="shared" si="52"/>
        <v>0</v>
      </c>
    </row>
    <row r="282" spans="1:11" x14ac:dyDescent="0.2">
      <c r="A282" s="28">
        <f t="shared" si="57"/>
        <v>261</v>
      </c>
      <c r="B282" s="30">
        <f t="shared" si="59"/>
        <v>53206</v>
      </c>
      <c r="C282" s="16">
        <f t="shared" si="58"/>
        <v>0</v>
      </c>
      <c r="D282" s="16">
        <f t="shared" si="54"/>
        <v>0</v>
      </c>
      <c r="E282" s="16">
        <f t="shared" si="48"/>
        <v>0</v>
      </c>
      <c r="F282" s="16">
        <f t="shared" si="55"/>
        <v>0</v>
      </c>
      <c r="G282" s="29">
        <f t="shared" si="56"/>
        <v>0.03</v>
      </c>
      <c r="H282" s="3">
        <f t="shared" si="49"/>
        <v>0</v>
      </c>
      <c r="I282" s="3">
        <f t="shared" si="50"/>
        <v>0</v>
      </c>
      <c r="J282" s="18">
        <f t="shared" si="51"/>
        <v>0</v>
      </c>
      <c r="K282" s="9">
        <f t="shared" si="52"/>
        <v>0</v>
      </c>
    </row>
    <row r="283" spans="1:11" x14ac:dyDescent="0.2">
      <c r="A283" s="28">
        <f t="shared" si="57"/>
        <v>262</v>
      </c>
      <c r="B283" s="30">
        <f t="shared" si="59"/>
        <v>53236</v>
      </c>
      <c r="C283" s="16">
        <f t="shared" si="58"/>
        <v>0</v>
      </c>
      <c r="D283" s="16">
        <f t="shared" si="54"/>
        <v>0</v>
      </c>
      <c r="E283" s="16">
        <f t="shared" ref="E283:E328" si="60">IF(D283&gt;C283+K283,C283+K283,D283)</f>
        <v>0</v>
      </c>
      <c r="F283" s="16">
        <f t="shared" si="55"/>
        <v>0</v>
      </c>
      <c r="G283" s="29">
        <f t="shared" si="56"/>
        <v>0.03</v>
      </c>
      <c r="H283" s="3">
        <f t="shared" si="49"/>
        <v>0</v>
      </c>
      <c r="I283" s="3">
        <f t="shared" si="50"/>
        <v>0</v>
      </c>
      <c r="J283" s="18">
        <f t="shared" si="51"/>
        <v>0</v>
      </c>
      <c r="K283" s="9">
        <f t="shared" si="52"/>
        <v>0</v>
      </c>
    </row>
    <row r="284" spans="1:11" x14ac:dyDescent="0.2">
      <c r="A284" s="28">
        <f t="shared" si="57"/>
        <v>263</v>
      </c>
      <c r="B284" s="30">
        <f t="shared" si="59"/>
        <v>53267</v>
      </c>
      <c r="C284" s="16">
        <f t="shared" si="58"/>
        <v>0</v>
      </c>
      <c r="D284" s="16">
        <f t="shared" si="54"/>
        <v>0</v>
      </c>
      <c r="E284" s="16">
        <f t="shared" si="60"/>
        <v>0</v>
      </c>
      <c r="F284" s="16">
        <f t="shared" si="55"/>
        <v>0</v>
      </c>
      <c r="G284" s="29">
        <f t="shared" si="56"/>
        <v>0.03</v>
      </c>
      <c r="H284" s="3">
        <f t="shared" si="49"/>
        <v>0</v>
      </c>
      <c r="I284" s="3">
        <f t="shared" si="50"/>
        <v>0</v>
      </c>
      <c r="J284" s="18">
        <f t="shared" si="51"/>
        <v>0</v>
      </c>
      <c r="K284" s="9">
        <f t="shared" si="52"/>
        <v>0</v>
      </c>
    </row>
    <row r="285" spans="1:11" x14ac:dyDescent="0.2">
      <c r="A285" s="28">
        <f t="shared" si="57"/>
        <v>264</v>
      </c>
      <c r="B285" s="30">
        <f t="shared" si="59"/>
        <v>53297</v>
      </c>
      <c r="C285" s="16">
        <f t="shared" si="58"/>
        <v>0</v>
      </c>
      <c r="D285" s="16">
        <f t="shared" si="54"/>
        <v>0</v>
      </c>
      <c r="E285" s="16">
        <f t="shared" si="60"/>
        <v>0</v>
      </c>
      <c r="F285" s="16">
        <f t="shared" si="55"/>
        <v>0</v>
      </c>
      <c r="G285" s="29">
        <f t="shared" si="56"/>
        <v>0.03</v>
      </c>
      <c r="H285" s="3">
        <f t="shared" si="49"/>
        <v>0</v>
      </c>
      <c r="I285" s="3">
        <f t="shared" si="50"/>
        <v>0</v>
      </c>
      <c r="J285" s="18">
        <f t="shared" si="51"/>
        <v>0</v>
      </c>
      <c r="K285" s="9">
        <f t="shared" si="52"/>
        <v>0</v>
      </c>
    </row>
    <row r="286" spans="1:11" x14ac:dyDescent="0.2">
      <c r="A286" s="28">
        <f t="shared" si="57"/>
        <v>265</v>
      </c>
      <c r="B286" s="30">
        <f t="shared" si="59"/>
        <v>53328</v>
      </c>
      <c r="C286" s="16">
        <f t="shared" si="58"/>
        <v>0</v>
      </c>
      <c r="D286" s="16">
        <f t="shared" si="54"/>
        <v>0</v>
      </c>
      <c r="E286" s="16">
        <f t="shared" si="60"/>
        <v>0</v>
      </c>
      <c r="F286" s="16">
        <f t="shared" si="55"/>
        <v>0</v>
      </c>
      <c r="G286" s="29">
        <f t="shared" si="56"/>
        <v>0.03</v>
      </c>
      <c r="H286" s="3">
        <f t="shared" si="49"/>
        <v>0</v>
      </c>
      <c r="I286" s="3">
        <f t="shared" si="50"/>
        <v>0</v>
      </c>
      <c r="J286" s="18">
        <f t="shared" si="51"/>
        <v>0</v>
      </c>
      <c r="K286" s="9">
        <f t="shared" si="52"/>
        <v>0</v>
      </c>
    </row>
    <row r="287" spans="1:11" x14ac:dyDescent="0.2">
      <c r="A287" s="28">
        <f t="shared" si="57"/>
        <v>266</v>
      </c>
      <c r="B287" s="30">
        <f t="shared" si="59"/>
        <v>53359</v>
      </c>
      <c r="C287" s="16">
        <f t="shared" si="58"/>
        <v>0</v>
      </c>
      <c r="D287" s="16">
        <f t="shared" si="54"/>
        <v>0</v>
      </c>
      <c r="E287" s="16">
        <f t="shared" si="60"/>
        <v>0</v>
      </c>
      <c r="F287" s="16">
        <f t="shared" si="55"/>
        <v>0</v>
      </c>
      <c r="G287" s="29">
        <f t="shared" si="56"/>
        <v>0.03</v>
      </c>
      <c r="H287" s="3">
        <f t="shared" si="49"/>
        <v>0</v>
      </c>
      <c r="I287" s="3">
        <f t="shared" si="50"/>
        <v>0</v>
      </c>
      <c r="J287" s="18">
        <f t="shared" si="51"/>
        <v>0</v>
      </c>
      <c r="K287" s="9">
        <f t="shared" si="52"/>
        <v>0</v>
      </c>
    </row>
    <row r="288" spans="1:11" x14ac:dyDescent="0.2">
      <c r="A288" s="28">
        <f t="shared" si="57"/>
        <v>267</v>
      </c>
      <c r="B288" s="30">
        <f t="shared" si="59"/>
        <v>53387</v>
      </c>
      <c r="C288" s="16">
        <f t="shared" si="58"/>
        <v>0</v>
      </c>
      <c r="D288" s="16">
        <f t="shared" si="54"/>
        <v>0</v>
      </c>
      <c r="E288" s="16">
        <f t="shared" si="60"/>
        <v>0</v>
      </c>
      <c r="F288" s="16">
        <f t="shared" si="55"/>
        <v>0</v>
      </c>
      <c r="G288" s="29">
        <f t="shared" si="56"/>
        <v>0.03</v>
      </c>
      <c r="H288" s="3">
        <f t="shared" si="49"/>
        <v>0</v>
      </c>
      <c r="I288" s="3">
        <f t="shared" si="50"/>
        <v>0</v>
      </c>
      <c r="J288" s="18">
        <f t="shared" si="51"/>
        <v>0</v>
      </c>
      <c r="K288" s="9">
        <f t="shared" si="52"/>
        <v>0</v>
      </c>
    </row>
    <row r="289" spans="1:11" x14ac:dyDescent="0.2">
      <c r="A289" s="28">
        <f t="shared" si="57"/>
        <v>268</v>
      </c>
      <c r="B289" s="30">
        <f t="shared" si="59"/>
        <v>53418</v>
      </c>
      <c r="C289" s="16">
        <f t="shared" si="58"/>
        <v>0</v>
      </c>
      <c r="D289" s="16">
        <f t="shared" si="54"/>
        <v>0</v>
      </c>
      <c r="E289" s="16">
        <f t="shared" si="60"/>
        <v>0</v>
      </c>
      <c r="F289" s="16">
        <f t="shared" si="55"/>
        <v>0</v>
      </c>
      <c r="G289" s="29">
        <f t="shared" si="56"/>
        <v>0.03</v>
      </c>
      <c r="H289" s="3">
        <f t="shared" si="49"/>
        <v>0</v>
      </c>
      <c r="I289" s="3">
        <f t="shared" si="50"/>
        <v>0</v>
      </c>
      <c r="J289" s="18">
        <f t="shared" si="51"/>
        <v>0</v>
      </c>
      <c r="K289" s="9">
        <f t="shared" si="52"/>
        <v>0</v>
      </c>
    </row>
    <row r="290" spans="1:11" x14ac:dyDescent="0.2">
      <c r="A290" s="28">
        <f t="shared" si="57"/>
        <v>269</v>
      </c>
      <c r="B290" s="30">
        <f t="shared" si="59"/>
        <v>53448</v>
      </c>
      <c r="C290" s="16">
        <f t="shared" si="58"/>
        <v>0</v>
      </c>
      <c r="D290" s="16">
        <f t="shared" si="54"/>
        <v>0</v>
      </c>
      <c r="E290" s="16">
        <f t="shared" si="60"/>
        <v>0</v>
      </c>
      <c r="F290" s="16">
        <f t="shared" si="55"/>
        <v>0</v>
      </c>
      <c r="G290" s="29">
        <f t="shared" si="56"/>
        <v>0.03</v>
      </c>
      <c r="H290" s="3">
        <f t="shared" si="49"/>
        <v>0</v>
      </c>
      <c r="I290" s="3">
        <f t="shared" si="50"/>
        <v>0</v>
      </c>
      <c r="J290" s="18">
        <f t="shared" si="51"/>
        <v>0</v>
      </c>
      <c r="K290" s="9">
        <f t="shared" si="52"/>
        <v>0</v>
      </c>
    </row>
    <row r="291" spans="1:11" x14ac:dyDescent="0.2">
      <c r="A291" s="28">
        <f t="shared" si="57"/>
        <v>270</v>
      </c>
      <c r="B291" s="30">
        <f t="shared" si="59"/>
        <v>53479</v>
      </c>
      <c r="C291" s="16">
        <f t="shared" si="58"/>
        <v>0</v>
      </c>
      <c r="D291" s="16">
        <f t="shared" si="54"/>
        <v>0</v>
      </c>
      <c r="E291" s="16">
        <f t="shared" si="60"/>
        <v>0</v>
      </c>
      <c r="F291" s="16">
        <f t="shared" si="55"/>
        <v>0</v>
      </c>
      <c r="G291" s="29">
        <f t="shared" si="56"/>
        <v>0.03</v>
      </c>
      <c r="H291" s="3">
        <f t="shared" si="49"/>
        <v>0</v>
      </c>
      <c r="I291" s="3">
        <f t="shared" si="50"/>
        <v>0</v>
      </c>
      <c r="J291" s="18">
        <f t="shared" si="51"/>
        <v>0</v>
      </c>
      <c r="K291" s="9">
        <f t="shared" si="52"/>
        <v>0</v>
      </c>
    </row>
    <row r="292" spans="1:11" x14ac:dyDescent="0.2">
      <c r="A292" s="28">
        <f t="shared" si="57"/>
        <v>271</v>
      </c>
      <c r="B292" s="30">
        <f t="shared" si="59"/>
        <v>53509</v>
      </c>
      <c r="C292" s="16">
        <f t="shared" si="58"/>
        <v>0</v>
      </c>
      <c r="D292" s="16">
        <f t="shared" si="54"/>
        <v>0</v>
      </c>
      <c r="E292" s="16">
        <f t="shared" si="60"/>
        <v>0</v>
      </c>
      <c r="F292" s="16">
        <f t="shared" si="55"/>
        <v>0</v>
      </c>
      <c r="G292" s="29">
        <f t="shared" si="56"/>
        <v>0.03</v>
      </c>
      <c r="H292" s="3">
        <f t="shared" si="49"/>
        <v>0</v>
      </c>
      <c r="I292" s="3">
        <f t="shared" si="50"/>
        <v>0</v>
      </c>
      <c r="J292" s="18">
        <f t="shared" si="51"/>
        <v>0</v>
      </c>
      <c r="K292" s="9">
        <f t="shared" si="52"/>
        <v>0</v>
      </c>
    </row>
    <row r="293" spans="1:11" x14ac:dyDescent="0.2">
      <c r="A293" s="28">
        <f t="shared" si="57"/>
        <v>272</v>
      </c>
      <c r="B293" s="30">
        <f t="shared" si="59"/>
        <v>53540</v>
      </c>
      <c r="C293" s="16">
        <f t="shared" si="58"/>
        <v>0</v>
      </c>
      <c r="D293" s="16">
        <f t="shared" si="54"/>
        <v>0</v>
      </c>
      <c r="E293" s="16">
        <f t="shared" si="60"/>
        <v>0</v>
      </c>
      <c r="F293" s="16">
        <f t="shared" si="55"/>
        <v>0</v>
      </c>
      <c r="G293" s="29">
        <f t="shared" si="56"/>
        <v>0.03</v>
      </c>
      <c r="H293" s="3">
        <f t="shared" si="49"/>
        <v>0</v>
      </c>
      <c r="I293" s="3">
        <f t="shared" si="50"/>
        <v>0</v>
      </c>
      <c r="J293" s="18">
        <f t="shared" si="51"/>
        <v>0</v>
      </c>
      <c r="K293" s="9">
        <f t="shared" si="52"/>
        <v>0</v>
      </c>
    </row>
    <row r="294" spans="1:11" x14ac:dyDescent="0.2">
      <c r="A294" s="28">
        <f t="shared" si="57"/>
        <v>273</v>
      </c>
      <c r="B294" s="30">
        <f t="shared" si="59"/>
        <v>53571</v>
      </c>
      <c r="C294" s="16">
        <f t="shared" si="58"/>
        <v>0</v>
      </c>
      <c r="D294" s="16">
        <f t="shared" si="54"/>
        <v>0</v>
      </c>
      <c r="E294" s="16">
        <f t="shared" si="60"/>
        <v>0</v>
      </c>
      <c r="F294" s="16">
        <f t="shared" si="55"/>
        <v>0</v>
      </c>
      <c r="G294" s="29">
        <f t="shared" si="56"/>
        <v>0.03</v>
      </c>
      <c r="H294" s="3">
        <f t="shared" si="49"/>
        <v>0</v>
      </c>
      <c r="I294" s="3">
        <f t="shared" si="50"/>
        <v>0</v>
      </c>
      <c r="J294" s="18">
        <f t="shared" si="51"/>
        <v>0</v>
      </c>
      <c r="K294" s="9">
        <f t="shared" si="52"/>
        <v>0</v>
      </c>
    </row>
    <row r="295" spans="1:11" x14ac:dyDescent="0.2">
      <c r="A295" s="28">
        <f t="shared" si="57"/>
        <v>274</v>
      </c>
      <c r="B295" s="30">
        <f t="shared" si="59"/>
        <v>53601</v>
      </c>
      <c r="C295" s="16">
        <f t="shared" si="58"/>
        <v>0</v>
      </c>
      <c r="D295" s="16">
        <f t="shared" si="54"/>
        <v>0</v>
      </c>
      <c r="E295" s="16">
        <f t="shared" si="60"/>
        <v>0</v>
      </c>
      <c r="F295" s="16">
        <f t="shared" si="55"/>
        <v>0</v>
      </c>
      <c r="G295" s="29">
        <f t="shared" si="56"/>
        <v>0.03</v>
      </c>
      <c r="H295" s="3">
        <f t="shared" si="49"/>
        <v>0</v>
      </c>
      <c r="I295" s="3">
        <f t="shared" si="50"/>
        <v>0</v>
      </c>
      <c r="J295" s="18">
        <f t="shared" si="51"/>
        <v>0</v>
      </c>
      <c r="K295" s="9">
        <f t="shared" si="52"/>
        <v>0</v>
      </c>
    </row>
    <row r="296" spans="1:11" x14ac:dyDescent="0.2">
      <c r="A296" s="28">
        <f t="shared" si="57"/>
        <v>275</v>
      </c>
      <c r="B296" s="30">
        <f t="shared" si="59"/>
        <v>53632</v>
      </c>
      <c r="C296" s="16">
        <f t="shared" si="58"/>
        <v>0</v>
      </c>
      <c r="D296" s="16">
        <f t="shared" si="54"/>
        <v>0</v>
      </c>
      <c r="E296" s="16">
        <f t="shared" si="60"/>
        <v>0</v>
      </c>
      <c r="F296" s="16">
        <f t="shared" si="55"/>
        <v>0</v>
      </c>
      <c r="G296" s="29">
        <f t="shared" si="56"/>
        <v>0.03</v>
      </c>
      <c r="H296" s="3">
        <f t="shared" si="49"/>
        <v>0</v>
      </c>
      <c r="I296" s="3">
        <f t="shared" si="50"/>
        <v>0</v>
      </c>
      <c r="J296" s="18">
        <f t="shared" si="51"/>
        <v>0</v>
      </c>
      <c r="K296" s="9">
        <f t="shared" si="52"/>
        <v>0</v>
      </c>
    </row>
    <row r="297" spans="1:11" x14ac:dyDescent="0.2">
      <c r="A297" s="28">
        <f t="shared" si="57"/>
        <v>276</v>
      </c>
      <c r="B297" s="30">
        <f t="shared" si="59"/>
        <v>53662</v>
      </c>
      <c r="C297" s="16">
        <f t="shared" si="58"/>
        <v>0</v>
      </c>
      <c r="D297" s="16">
        <f t="shared" si="54"/>
        <v>0</v>
      </c>
      <c r="E297" s="16">
        <f t="shared" si="60"/>
        <v>0</v>
      </c>
      <c r="F297" s="16">
        <f t="shared" si="55"/>
        <v>0</v>
      </c>
      <c r="G297" s="29">
        <f t="shared" si="56"/>
        <v>0.03</v>
      </c>
      <c r="H297" s="3">
        <f t="shared" si="49"/>
        <v>0</v>
      </c>
      <c r="I297" s="3">
        <f t="shared" si="50"/>
        <v>0</v>
      </c>
      <c r="J297" s="18">
        <f t="shared" si="51"/>
        <v>0</v>
      </c>
      <c r="K297" s="9">
        <f t="shared" si="52"/>
        <v>0</v>
      </c>
    </row>
    <row r="298" spans="1:11" x14ac:dyDescent="0.2">
      <c r="A298" s="28">
        <f t="shared" si="57"/>
        <v>277</v>
      </c>
      <c r="B298" s="30">
        <f t="shared" si="59"/>
        <v>53693</v>
      </c>
      <c r="C298" s="16">
        <f t="shared" si="58"/>
        <v>0</v>
      </c>
      <c r="D298" s="16">
        <f t="shared" si="54"/>
        <v>0</v>
      </c>
      <c r="E298" s="16">
        <f t="shared" si="60"/>
        <v>0</v>
      </c>
      <c r="F298" s="16">
        <f t="shared" si="55"/>
        <v>0</v>
      </c>
      <c r="G298" s="29">
        <f t="shared" si="56"/>
        <v>0.03</v>
      </c>
      <c r="H298" s="3">
        <f t="shared" si="49"/>
        <v>0</v>
      </c>
      <c r="I298" s="3">
        <f t="shared" si="50"/>
        <v>0</v>
      </c>
      <c r="J298" s="18">
        <f t="shared" si="51"/>
        <v>0</v>
      </c>
      <c r="K298" s="9">
        <f t="shared" si="52"/>
        <v>0</v>
      </c>
    </row>
    <row r="299" spans="1:11" x14ac:dyDescent="0.2">
      <c r="A299" s="28">
        <f t="shared" si="57"/>
        <v>278</v>
      </c>
      <c r="B299" s="30">
        <f t="shared" si="59"/>
        <v>53724</v>
      </c>
      <c r="C299" s="16">
        <f t="shared" si="58"/>
        <v>0</v>
      </c>
      <c r="D299" s="16">
        <f t="shared" si="54"/>
        <v>0</v>
      </c>
      <c r="E299" s="16">
        <f t="shared" si="60"/>
        <v>0</v>
      </c>
      <c r="F299" s="16">
        <f t="shared" si="55"/>
        <v>0</v>
      </c>
      <c r="G299" s="29">
        <f t="shared" si="56"/>
        <v>0.03</v>
      </c>
      <c r="H299" s="3">
        <f t="shared" si="49"/>
        <v>0</v>
      </c>
      <c r="I299" s="3">
        <f t="shared" si="50"/>
        <v>0</v>
      </c>
      <c r="J299" s="18">
        <f t="shared" si="51"/>
        <v>0</v>
      </c>
      <c r="K299" s="9">
        <f t="shared" si="52"/>
        <v>0</v>
      </c>
    </row>
    <row r="300" spans="1:11" x14ac:dyDescent="0.2">
      <c r="A300" s="28">
        <f t="shared" si="57"/>
        <v>279</v>
      </c>
      <c r="B300" s="30">
        <f t="shared" si="59"/>
        <v>53752</v>
      </c>
      <c r="C300" s="16">
        <f t="shared" si="58"/>
        <v>0</v>
      </c>
      <c r="D300" s="16">
        <f t="shared" si="54"/>
        <v>0</v>
      </c>
      <c r="E300" s="16">
        <f t="shared" si="60"/>
        <v>0</v>
      </c>
      <c r="F300" s="16">
        <f t="shared" si="55"/>
        <v>0</v>
      </c>
      <c r="G300" s="29">
        <f t="shared" si="56"/>
        <v>0.03</v>
      </c>
      <c r="H300" s="3">
        <f t="shared" si="49"/>
        <v>0</v>
      </c>
      <c r="I300" s="3">
        <f t="shared" si="50"/>
        <v>0</v>
      </c>
      <c r="J300" s="18">
        <f t="shared" si="51"/>
        <v>0</v>
      </c>
      <c r="K300" s="9">
        <f t="shared" si="52"/>
        <v>0</v>
      </c>
    </row>
    <row r="301" spans="1:11" x14ac:dyDescent="0.2">
      <c r="A301" s="28">
        <f t="shared" si="57"/>
        <v>280</v>
      </c>
      <c r="B301" s="30">
        <f t="shared" si="59"/>
        <v>53783</v>
      </c>
      <c r="C301" s="16">
        <f t="shared" si="58"/>
        <v>0</v>
      </c>
      <c r="D301" s="16">
        <f t="shared" si="54"/>
        <v>0</v>
      </c>
      <c r="E301" s="16">
        <f t="shared" si="60"/>
        <v>0</v>
      </c>
      <c r="F301" s="16">
        <f t="shared" si="55"/>
        <v>0</v>
      </c>
      <c r="G301" s="29">
        <f t="shared" si="56"/>
        <v>0.03</v>
      </c>
      <c r="H301" s="3">
        <f t="shared" si="49"/>
        <v>0</v>
      </c>
      <c r="I301" s="3">
        <f t="shared" si="50"/>
        <v>0</v>
      </c>
      <c r="J301" s="18">
        <f t="shared" si="51"/>
        <v>0</v>
      </c>
      <c r="K301" s="9">
        <f t="shared" si="52"/>
        <v>0</v>
      </c>
    </row>
    <row r="302" spans="1:11" x14ac:dyDescent="0.2">
      <c r="A302" s="28">
        <f t="shared" si="57"/>
        <v>281</v>
      </c>
      <c r="B302" s="30">
        <f t="shared" si="59"/>
        <v>53813</v>
      </c>
      <c r="C302" s="16">
        <f t="shared" si="58"/>
        <v>0</v>
      </c>
      <c r="D302" s="16">
        <f t="shared" si="54"/>
        <v>0</v>
      </c>
      <c r="E302" s="16">
        <f t="shared" si="60"/>
        <v>0</v>
      </c>
      <c r="F302" s="16">
        <f t="shared" si="55"/>
        <v>0</v>
      </c>
      <c r="G302" s="29">
        <f t="shared" si="56"/>
        <v>0.03</v>
      </c>
      <c r="H302" s="3">
        <f t="shared" si="49"/>
        <v>0</v>
      </c>
      <c r="I302" s="3">
        <f t="shared" si="50"/>
        <v>0</v>
      </c>
      <c r="J302" s="18">
        <f t="shared" si="51"/>
        <v>0</v>
      </c>
      <c r="K302" s="9">
        <f t="shared" si="52"/>
        <v>0</v>
      </c>
    </row>
    <row r="303" spans="1:11" x14ac:dyDescent="0.2">
      <c r="A303" s="28">
        <f t="shared" si="57"/>
        <v>282</v>
      </c>
      <c r="B303" s="30">
        <f t="shared" si="59"/>
        <v>53844</v>
      </c>
      <c r="C303" s="16">
        <f t="shared" si="58"/>
        <v>0</v>
      </c>
      <c r="D303" s="16">
        <f t="shared" si="54"/>
        <v>0</v>
      </c>
      <c r="E303" s="16">
        <f t="shared" si="60"/>
        <v>0</v>
      </c>
      <c r="F303" s="16">
        <f t="shared" si="55"/>
        <v>0</v>
      </c>
      <c r="G303" s="29">
        <f t="shared" si="56"/>
        <v>0.03</v>
      </c>
      <c r="H303" s="3">
        <f t="shared" si="49"/>
        <v>0</v>
      </c>
      <c r="I303" s="3">
        <f t="shared" si="50"/>
        <v>0</v>
      </c>
      <c r="J303" s="18">
        <f t="shared" si="51"/>
        <v>0</v>
      </c>
      <c r="K303" s="9">
        <f t="shared" si="52"/>
        <v>0</v>
      </c>
    </row>
    <row r="304" spans="1:11" x14ac:dyDescent="0.2">
      <c r="A304" s="28">
        <f t="shared" si="57"/>
        <v>283</v>
      </c>
      <c r="B304" s="30">
        <f t="shared" si="59"/>
        <v>53874</v>
      </c>
      <c r="C304" s="16">
        <f t="shared" si="58"/>
        <v>0</v>
      </c>
      <c r="D304" s="16">
        <f t="shared" si="54"/>
        <v>0</v>
      </c>
      <c r="E304" s="16">
        <f t="shared" si="60"/>
        <v>0</v>
      </c>
      <c r="F304" s="16">
        <f t="shared" si="55"/>
        <v>0</v>
      </c>
      <c r="G304" s="29">
        <f t="shared" si="56"/>
        <v>0.03</v>
      </c>
      <c r="H304" s="3">
        <f t="shared" si="49"/>
        <v>0</v>
      </c>
      <c r="I304" s="3">
        <f t="shared" si="50"/>
        <v>0</v>
      </c>
      <c r="J304" s="18">
        <f t="shared" si="51"/>
        <v>0</v>
      </c>
      <c r="K304" s="9">
        <f t="shared" si="52"/>
        <v>0</v>
      </c>
    </row>
    <row r="305" spans="1:11" x14ac:dyDescent="0.2">
      <c r="A305" s="28">
        <f t="shared" si="57"/>
        <v>284</v>
      </c>
      <c r="B305" s="30">
        <f t="shared" si="59"/>
        <v>53905</v>
      </c>
      <c r="C305" s="16">
        <f t="shared" si="58"/>
        <v>0</v>
      </c>
      <c r="D305" s="16">
        <f t="shared" si="54"/>
        <v>0</v>
      </c>
      <c r="E305" s="16">
        <f t="shared" si="60"/>
        <v>0</v>
      </c>
      <c r="F305" s="16">
        <f t="shared" si="55"/>
        <v>0</v>
      </c>
      <c r="G305" s="29">
        <f t="shared" si="56"/>
        <v>0.03</v>
      </c>
      <c r="H305" s="3">
        <f t="shared" si="49"/>
        <v>0</v>
      </c>
      <c r="I305" s="3">
        <f t="shared" si="50"/>
        <v>0</v>
      </c>
      <c r="J305" s="18">
        <f t="shared" si="51"/>
        <v>0</v>
      </c>
      <c r="K305" s="9">
        <f t="shared" si="52"/>
        <v>0</v>
      </c>
    </row>
    <row r="306" spans="1:11" x14ac:dyDescent="0.2">
      <c r="A306" s="28">
        <f t="shared" si="57"/>
        <v>285</v>
      </c>
      <c r="B306" s="30">
        <f t="shared" si="59"/>
        <v>53936</v>
      </c>
      <c r="C306" s="16">
        <f t="shared" si="58"/>
        <v>0</v>
      </c>
      <c r="D306" s="16">
        <f t="shared" si="54"/>
        <v>0</v>
      </c>
      <c r="E306" s="16">
        <f t="shared" si="60"/>
        <v>0</v>
      </c>
      <c r="F306" s="16">
        <f t="shared" si="55"/>
        <v>0</v>
      </c>
      <c r="G306" s="29">
        <f t="shared" si="56"/>
        <v>0.03</v>
      </c>
      <c r="H306" s="3">
        <f t="shared" si="49"/>
        <v>0</v>
      </c>
      <c r="I306" s="3">
        <f t="shared" si="50"/>
        <v>0</v>
      </c>
      <c r="J306" s="18">
        <f t="shared" si="51"/>
        <v>0</v>
      </c>
      <c r="K306" s="9">
        <f t="shared" si="52"/>
        <v>0</v>
      </c>
    </row>
    <row r="307" spans="1:11" x14ac:dyDescent="0.2">
      <c r="A307" s="28">
        <f t="shared" si="57"/>
        <v>286</v>
      </c>
      <c r="B307" s="30">
        <f t="shared" si="59"/>
        <v>53966</v>
      </c>
      <c r="C307" s="16">
        <f t="shared" si="58"/>
        <v>0</v>
      </c>
      <c r="D307" s="16">
        <f t="shared" si="54"/>
        <v>0</v>
      </c>
      <c r="E307" s="16">
        <f t="shared" si="60"/>
        <v>0</v>
      </c>
      <c r="F307" s="16">
        <f t="shared" si="55"/>
        <v>0</v>
      </c>
      <c r="G307" s="29">
        <f t="shared" si="56"/>
        <v>0.03</v>
      </c>
      <c r="H307" s="3">
        <f t="shared" si="49"/>
        <v>0</v>
      </c>
      <c r="I307" s="3">
        <f t="shared" si="50"/>
        <v>0</v>
      </c>
      <c r="J307" s="18">
        <f t="shared" si="51"/>
        <v>0</v>
      </c>
      <c r="K307" s="9">
        <f t="shared" si="52"/>
        <v>0</v>
      </c>
    </row>
    <row r="308" spans="1:11" x14ac:dyDescent="0.2">
      <c r="A308" s="28">
        <f t="shared" si="57"/>
        <v>287</v>
      </c>
      <c r="B308" s="30">
        <f t="shared" si="59"/>
        <v>53997</v>
      </c>
      <c r="C308" s="16">
        <f t="shared" si="58"/>
        <v>0</v>
      </c>
      <c r="D308" s="16">
        <f t="shared" si="54"/>
        <v>0</v>
      </c>
      <c r="E308" s="16">
        <f t="shared" si="60"/>
        <v>0</v>
      </c>
      <c r="F308" s="16">
        <f t="shared" si="55"/>
        <v>0</v>
      </c>
      <c r="G308" s="29">
        <f t="shared" si="56"/>
        <v>0.03</v>
      </c>
      <c r="H308" s="3">
        <f t="shared" si="49"/>
        <v>0</v>
      </c>
      <c r="I308" s="3">
        <f t="shared" si="50"/>
        <v>0</v>
      </c>
      <c r="J308" s="18">
        <f t="shared" si="51"/>
        <v>0</v>
      </c>
      <c r="K308" s="9">
        <f t="shared" si="52"/>
        <v>0</v>
      </c>
    </row>
    <row r="309" spans="1:11" x14ac:dyDescent="0.2">
      <c r="A309" s="28">
        <f t="shared" si="57"/>
        <v>288</v>
      </c>
      <c r="B309" s="30">
        <f t="shared" si="59"/>
        <v>54027</v>
      </c>
      <c r="C309" s="16">
        <f t="shared" si="58"/>
        <v>0</v>
      </c>
      <c r="D309" s="16">
        <f t="shared" si="54"/>
        <v>0</v>
      </c>
      <c r="E309" s="16">
        <f t="shared" si="60"/>
        <v>0</v>
      </c>
      <c r="F309" s="16">
        <f t="shared" si="55"/>
        <v>0</v>
      </c>
      <c r="G309" s="29">
        <f t="shared" si="56"/>
        <v>0.03</v>
      </c>
      <c r="H309" s="3">
        <f t="shared" si="49"/>
        <v>0</v>
      </c>
      <c r="I309" s="3">
        <f t="shared" si="50"/>
        <v>0</v>
      </c>
      <c r="J309" s="18">
        <f t="shared" si="51"/>
        <v>0</v>
      </c>
      <c r="K309" s="9">
        <f t="shared" si="52"/>
        <v>0</v>
      </c>
    </row>
    <row r="310" spans="1:11" x14ac:dyDescent="0.2">
      <c r="A310" s="28">
        <f t="shared" si="57"/>
        <v>289</v>
      </c>
      <c r="B310" s="30">
        <f t="shared" si="59"/>
        <v>54058</v>
      </c>
      <c r="C310" s="16">
        <f t="shared" si="58"/>
        <v>0</v>
      </c>
      <c r="D310" s="16">
        <f t="shared" si="54"/>
        <v>0</v>
      </c>
      <c r="E310" s="16">
        <f t="shared" si="60"/>
        <v>0</v>
      </c>
      <c r="F310" s="16">
        <f t="shared" si="55"/>
        <v>0</v>
      </c>
      <c r="G310" s="29">
        <f t="shared" si="56"/>
        <v>0.03</v>
      </c>
      <c r="H310" s="3">
        <f t="shared" si="49"/>
        <v>0</v>
      </c>
      <c r="I310" s="3">
        <f t="shared" si="50"/>
        <v>0</v>
      </c>
      <c r="J310" s="18">
        <f t="shared" si="51"/>
        <v>0</v>
      </c>
      <c r="K310" s="9">
        <f t="shared" si="52"/>
        <v>0</v>
      </c>
    </row>
    <row r="311" spans="1:11" x14ac:dyDescent="0.2">
      <c r="A311" s="28">
        <f t="shared" si="57"/>
        <v>290</v>
      </c>
      <c r="B311" s="30">
        <f t="shared" si="59"/>
        <v>54089</v>
      </c>
      <c r="C311" s="16">
        <f t="shared" si="58"/>
        <v>0</v>
      </c>
      <c r="D311" s="16">
        <f t="shared" si="54"/>
        <v>0</v>
      </c>
      <c r="E311" s="16">
        <f t="shared" si="60"/>
        <v>0</v>
      </c>
      <c r="F311" s="16">
        <f t="shared" si="55"/>
        <v>0</v>
      </c>
      <c r="G311" s="29">
        <f t="shared" si="56"/>
        <v>0.03</v>
      </c>
      <c r="H311" s="3">
        <f t="shared" si="49"/>
        <v>0</v>
      </c>
      <c r="I311" s="3">
        <f t="shared" si="50"/>
        <v>0</v>
      </c>
      <c r="J311" s="18">
        <f t="shared" si="51"/>
        <v>0</v>
      </c>
      <c r="K311" s="9">
        <f t="shared" si="52"/>
        <v>0</v>
      </c>
    </row>
    <row r="312" spans="1:11" x14ac:dyDescent="0.2">
      <c r="A312" s="28">
        <f t="shared" si="57"/>
        <v>291</v>
      </c>
      <c r="B312" s="30">
        <f t="shared" si="59"/>
        <v>54118</v>
      </c>
      <c r="C312" s="16">
        <f t="shared" si="58"/>
        <v>0</v>
      </c>
      <c r="D312" s="16">
        <f t="shared" si="54"/>
        <v>0</v>
      </c>
      <c r="E312" s="16">
        <f t="shared" si="60"/>
        <v>0</v>
      </c>
      <c r="F312" s="16">
        <f t="shared" si="55"/>
        <v>0</v>
      </c>
      <c r="G312" s="29">
        <f t="shared" si="56"/>
        <v>0.03</v>
      </c>
      <c r="H312" s="3">
        <f t="shared" si="49"/>
        <v>0</v>
      </c>
      <c r="I312" s="3">
        <f t="shared" si="50"/>
        <v>0</v>
      </c>
      <c r="J312" s="18">
        <f t="shared" si="51"/>
        <v>0</v>
      </c>
      <c r="K312" s="9">
        <f t="shared" si="52"/>
        <v>0</v>
      </c>
    </row>
    <row r="313" spans="1:11" x14ac:dyDescent="0.2">
      <c r="A313" s="28">
        <f t="shared" si="57"/>
        <v>292</v>
      </c>
      <c r="B313" s="30">
        <f t="shared" si="59"/>
        <v>54149</v>
      </c>
      <c r="C313" s="16">
        <f t="shared" si="58"/>
        <v>0</v>
      </c>
      <c r="D313" s="16">
        <f t="shared" si="54"/>
        <v>0</v>
      </c>
      <c r="E313" s="16">
        <f t="shared" si="60"/>
        <v>0</v>
      </c>
      <c r="F313" s="16">
        <f t="shared" si="55"/>
        <v>0</v>
      </c>
      <c r="G313" s="29">
        <f t="shared" si="56"/>
        <v>0.03</v>
      </c>
      <c r="H313" s="3">
        <f t="shared" si="49"/>
        <v>0</v>
      </c>
      <c r="I313" s="3">
        <f t="shared" si="50"/>
        <v>0</v>
      </c>
      <c r="J313" s="18">
        <f t="shared" si="51"/>
        <v>0</v>
      </c>
      <c r="K313" s="9">
        <f t="shared" si="52"/>
        <v>0</v>
      </c>
    </row>
    <row r="314" spans="1:11" x14ac:dyDescent="0.2">
      <c r="A314" s="28">
        <f t="shared" si="57"/>
        <v>293</v>
      </c>
      <c r="B314" s="30">
        <f t="shared" si="59"/>
        <v>54179</v>
      </c>
      <c r="C314" s="16">
        <f t="shared" si="58"/>
        <v>0</v>
      </c>
      <c r="D314" s="16">
        <f t="shared" si="54"/>
        <v>0</v>
      </c>
      <c r="E314" s="16">
        <f t="shared" si="60"/>
        <v>0</v>
      </c>
      <c r="F314" s="16">
        <f t="shared" si="55"/>
        <v>0</v>
      </c>
      <c r="G314" s="29">
        <f t="shared" si="56"/>
        <v>0.03</v>
      </c>
      <c r="H314" s="3">
        <f t="shared" si="49"/>
        <v>0</v>
      </c>
      <c r="I314" s="3">
        <f t="shared" si="50"/>
        <v>0</v>
      </c>
      <c r="J314" s="18">
        <f t="shared" si="51"/>
        <v>0</v>
      </c>
      <c r="K314" s="9">
        <f t="shared" si="52"/>
        <v>0</v>
      </c>
    </row>
    <row r="315" spans="1:11" x14ac:dyDescent="0.2">
      <c r="A315" s="28">
        <f t="shared" si="57"/>
        <v>294</v>
      </c>
      <c r="B315" s="30">
        <f t="shared" si="59"/>
        <v>54210</v>
      </c>
      <c r="C315" s="16">
        <f t="shared" si="58"/>
        <v>0</v>
      </c>
      <c r="D315" s="16">
        <f t="shared" si="54"/>
        <v>0</v>
      </c>
      <c r="E315" s="16">
        <f t="shared" si="60"/>
        <v>0</v>
      </c>
      <c r="F315" s="16">
        <f t="shared" si="55"/>
        <v>0</v>
      </c>
      <c r="G315" s="29">
        <f t="shared" si="56"/>
        <v>0.03</v>
      </c>
      <c r="H315" s="3">
        <f t="shared" si="49"/>
        <v>0</v>
      </c>
      <c r="I315" s="3">
        <f t="shared" si="50"/>
        <v>0</v>
      </c>
      <c r="J315" s="18">
        <f t="shared" si="51"/>
        <v>0</v>
      </c>
      <c r="K315" s="9">
        <f t="shared" si="52"/>
        <v>0</v>
      </c>
    </row>
    <row r="316" spans="1:11" x14ac:dyDescent="0.2">
      <c r="A316" s="28">
        <f t="shared" si="57"/>
        <v>295</v>
      </c>
      <c r="B316" s="30">
        <f t="shared" si="59"/>
        <v>54240</v>
      </c>
      <c r="C316" s="16">
        <f t="shared" si="58"/>
        <v>0</v>
      </c>
      <c r="D316" s="16">
        <f t="shared" si="54"/>
        <v>0</v>
      </c>
      <c r="E316" s="16">
        <f t="shared" si="60"/>
        <v>0</v>
      </c>
      <c r="F316" s="16">
        <f t="shared" si="55"/>
        <v>0</v>
      </c>
      <c r="G316" s="29">
        <f t="shared" si="56"/>
        <v>0.03</v>
      </c>
      <c r="H316" s="3">
        <f t="shared" si="49"/>
        <v>0</v>
      </c>
      <c r="I316" s="3">
        <f t="shared" si="50"/>
        <v>0</v>
      </c>
      <c r="J316" s="18">
        <f t="shared" si="51"/>
        <v>0</v>
      </c>
      <c r="K316" s="9">
        <f t="shared" si="52"/>
        <v>0</v>
      </c>
    </row>
    <row r="317" spans="1:11" x14ac:dyDescent="0.2">
      <c r="A317" s="28">
        <f t="shared" si="57"/>
        <v>296</v>
      </c>
      <c r="B317" s="30">
        <f t="shared" si="59"/>
        <v>54271</v>
      </c>
      <c r="C317" s="16">
        <f t="shared" si="58"/>
        <v>0</v>
      </c>
      <c r="D317" s="16">
        <f t="shared" si="54"/>
        <v>0</v>
      </c>
      <c r="E317" s="16">
        <f t="shared" si="60"/>
        <v>0</v>
      </c>
      <c r="F317" s="16">
        <f t="shared" si="55"/>
        <v>0</v>
      </c>
      <c r="G317" s="29">
        <f t="shared" si="56"/>
        <v>0.03</v>
      </c>
      <c r="H317" s="3">
        <f t="shared" si="49"/>
        <v>0</v>
      </c>
      <c r="I317" s="3">
        <f t="shared" si="50"/>
        <v>0</v>
      </c>
      <c r="J317" s="18">
        <f t="shared" si="51"/>
        <v>0</v>
      </c>
      <c r="K317" s="9">
        <f t="shared" si="52"/>
        <v>0</v>
      </c>
    </row>
    <row r="318" spans="1:11" x14ac:dyDescent="0.2">
      <c r="A318" s="28">
        <f t="shared" si="57"/>
        <v>297</v>
      </c>
      <c r="B318" s="30">
        <f t="shared" si="59"/>
        <v>54302</v>
      </c>
      <c r="C318" s="16">
        <f t="shared" si="58"/>
        <v>0</v>
      </c>
      <c r="D318" s="16">
        <f t="shared" si="54"/>
        <v>0</v>
      </c>
      <c r="E318" s="16">
        <f t="shared" si="60"/>
        <v>0</v>
      </c>
      <c r="F318" s="16">
        <f t="shared" si="55"/>
        <v>0</v>
      </c>
      <c r="G318" s="29">
        <f t="shared" si="56"/>
        <v>0.03</v>
      </c>
      <c r="H318" s="3">
        <f t="shared" si="49"/>
        <v>0</v>
      </c>
      <c r="I318" s="3">
        <f t="shared" si="50"/>
        <v>0</v>
      </c>
      <c r="J318" s="18">
        <f t="shared" si="51"/>
        <v>0</v>
      </c>
      <c r="K318" s="9">
        <f t="shared" si="52"/>
        <v>0</v>
      </c>
    </row>
    <row r="319" spans="1:11" x14ac:dyDescent="0.2">
      <c r="A319" s="28">
        <f t="shared" si="57"/>
        <v>298</v>
      </c>
      <c r="B319" s="30">
        <f t="shared" si="59"/>
        <v>54332</v>
      </c>
      <c r="C319" s="16">
        <f t="shared" si="58"/>
        <v>0</v>
      </c>
      <c r="D319" s="16">
        <f t="shared" si="54"/>
        <v>0</v>
      </c>
      <c r="E319" s="16">
        <f t="shared" si="60"/>
        <v>0</v>
      </c>
      <c r="F319" s="16">
        <f t="shared" si="55"/>
        <v>0</v>
      </c>
      <c r="G319" s="29">
        <f t="shared" si="56"/>
        <v>0.03</v>
      </c>
      <c r="H319" s="3">
        <f t="shared" si="49"/>
        <v>0</v>
      </c>
      <c r="I319" s="3">
        <f t="shared" si="50"/>
        <v>0</v>
      </c>
      <c r="J319" s="18">
        <f t="shared" si="51"/>
        <v>0</v>
      </c>
      <c r="K319" s="9">
        <f t="shared" si="52"/>
        <v>0</v>
      </c>
    </row>
    <row r="320" spans="1:11" x14ac:dyDescent="0.2">
      <c r="A320" s="28">
        <f t="shared" si="57"/>
        <v>299</v>
      </c>
      <c r="B320" s="30">
        <f t="shared" si="59"/>
        <v>54363</v>
      </c>
      <c r="C320" s="16">
        <f t="shared" si="58"/>
        <v>0</v>
      </c>
      <c r="D320" s="16">
        <f t="shared" si="54"/>
        <v>0</v>
      </c>
      <c r="E320" s="16">
        <f t="shared" si="60"/>
        <v>0</v>
      </c>
      <c r="F320" s="16">
        <f t="shared" si="55"/>
        <v>0</v>
      </c>
      <c r="G320" s="29">
        <f t="shared" si="56"/>
        <v>0.03</v>
      </c>
      <c r="H320" s="3">
        <f t="shared" si="49"/>
        <v>0</v>
      </c>
      <c r="I320" s="3">
        <f t="shared" si="50"/>
        <v>0</v>
      </c>
      <c r="J320" s="18">
        <f t="shared" si="51"/>
        <v>0</v>
      </c>
      <c r="K320" s="9">
        <f t="shared" si="52"/>
        <v>0</v>
      </c>
    </row>
    <row r="321" spans="1:11" x14ac:dyDescent="0.2">
      <c r="A321" s="28">
        <f t="shared" si="57"/>
        <v>300</v>
      </c>
      <c r="B321" s="30">
        <f t="shared" si="59"/>
        <v>54393</v>
      </c>
      <c r="C321" s="16">
        <f t="shared" si="58"/>
        <v>0</v>
      </c>
      <c r="D321" s="16">
        <f t="shared" si="54"/>
        <v>0</v>
      </c>
      <c r="E321" s="16">
        <f t="shared" si="60"/>
        <v>0</v>
      </c>
      <c r="F321" s="16">
        <f t="shared" si="55"/>
        <v>0</v>
      </c>
      <c r="G321" s="29">
        <f t="shared" si="56"/>
        <v>0.03</v>
      </c>
      <c r="H321" s="3">
        <f t="shared" si="49"/>
        <v>0</v>
      </c>
      <c r="I321" s="3">
        <f t="shared" si="50"/>
        <v>0</v>
      </c>
      <c r="J321" s="18">
        <f t="shared" si="51"/>
        <v>0</v>
      </c>
      <c r="K321" s="9">
        <f t="shared" si="52"/>
        <v>0</v>
      </c>
    </row>
    <row r="322" spans="1:11" x14ac:dyDescent="0.2">
      <c r="A322" s="28">
        <f t="shared" si="57"/>
        <v>301</v>
      </c>
      <c r="B322" s="30">
        <f t="shared" si="59"/>
        <v>54424</v>
      </c>
      <c r="C322" s="16">
        <f t="shared" si="58"/>
        <v>0</v>
      </c>
      <c r="D322" s="16">
        <f t="shared" si="54"/>
        <v>0</v>
      </c>
      <c r="E322" s="16">
        <f t="shared" si="60"/>
        <v>0</v>
      </c>
      <c r="F322" s="16">
        <f t="shared" si="55"/>
        <v>0</v>
      </c>
      <c r="G322" s="29">
        <f t="shared" si="56"/>
        <v>0.03</v>
      </c>
      <c r="H322" s="3">
        <f t="shared" si="49"/>
        <v>0</v>
      </c>
      <c r="I322" s="3">
        <f t="shared" si="50"/>
        <v>0</v>
      </c>
      <c r="J322" s="18">
        <f t="shared" si="51"/>
        <v>0</v>
      </c>
      <c r="K322" s="9">
        <f t="shared" si="52"/>
        <v>0</v>
      </c>
    </row>
    <row r="323" spans="1:11" x14ac:dyDescent="0.2">
      <c r="A323" s="28">
        <f t="shared" si="57"/>
        <v>302</v>
      </c>
      <c r="B323" s="30">
        <f t="shared" si="59"/>
        <v>54455</v>
      </c>
      <c r="C323" s="16">
        <f t="shared" si="58"/>
        <v>0</v>
      </c>
      <c r="D323" s="16">
        <f t="shared" si="54"/>
        <v>0</v>
      </c>
      <c r="E323" s="16">
        <f t="shared" si="60"/>
        <v>0</v>
      </c>
      <c r="F323" s="16">
        <f t="shared" si="55"/>
        <v>0</v>
      </c>
      <c r="G323" s="29">
        <f t="shared" si="56"/>
        <v>0.03</v>
      </c>
      <c r="H323" s="3">
        <f t="shared" si="49"/>
        <v>0</v>
      </c>
      <c r="I323" s="3">
        <f t="shared" si="50"/>
        <v>0</v>
      </c>
      <c r="J323" s="18">
        <f t="shared" si="51"/>
        <v>0</v>
      </c>
      <c r="K323" s="9">
        <f t="shared" si="52"/>
        <v>0</v>
      </c>
    </row>
    <row r="324" spans="1:11" x14ac:dyDescent="0.2">
      <c r="A324" s="28">
        <f t="shared" si="57"/>
        <v>303</v>
      </c>
      <c r="B324" s="30">
        <f t="shared" si="59"/>
        <v>54483</v>
      </c>
      <c r="C324" s="16">
        <f t="shared" si="58"/>
        <v>0</v>
      </c>
      <c r="D324" s="16">
        <f t="shared" si="54"/>
        <v>0</v>
      </c>
      <c r="E324" s="16">
        <f t="shared" si="60"/>
        <v>0</v>
      </c>
      <c r="F324" s="16">
        <f t="shared" si="55"/>
        <v>0</v>
      </c>
      <c r="G324" s="29">
        <f t="shared" si="56"/>
        <v>0.03</v>
      </c>
      <c r="H324" s="3">
        <f t="shared" si="49"/>
        <v>0</v>
      </c>
      <c r="I324" s="3">
        <f t="shared" si="50"/>
        <v>0</v>
      </c>
      <c r="J324" s="18">
        <f t="shared" si="51"/>
        <v>0</v>
      </c>
      <c r="K324" s="9">
        <f t="shared" si="52"/>
        <v>0</v>
      </c>
    </row>
    <row r="325" spans="1:11" x14ac:dyDescent="0.2">
      <c r="A325" s="28">
        <f t="shared" si="57"/>
        <v>304</v>
      </c>
      <c r="B325" s="30">
        <f t="shared" si="59"/>
        <v>54514</v>
      </c>
      <c r="C325" s="16">
        <f t="shared" si="58"/>
        <v>0</v>
      </c>
      <c r="D325" s="16">
        <f t="shared" si="54"/>
        <v>0</v>
      </c>
      <c r="E325" s="16">
        <f t="shared" si="60"/>
        <v>0</v>
      </c>
      <c r="F325" s="16">
        <f t="shared" si="55"/>
        <v>0</v>
      </c>
      <c r="G325" s="29">
        <f t="shared" si="56"/>
        <v>0.03</v>
      </c>
      <c r="H325" s="3">
        <f t="shared" si="49"/>
        <v>0</v>
      </c>
      <c r="I325" s="3">
        <f t="shared" si="50"/>
        <v>0</v>
      </c>
      <c r="J325" s="18">
        <f t="shared" si="51"/>
        <v>0</v>
      </c>
      <c r="K325" s="9">
        <f t="shared" si="52"/>
        <v>0</v>
      </c>
    </row>
    <row r="326" spans="1:11" x14ac:dyDescent="0.2">
      <c r="A326" s="28">
        <f t="shared" si="57"/>
        <v>305</v>
      </c>
      <c r="B326" s="30">
        <f t="shared" si="59"/>
        <v>54544</v>
      </c>
      <c r="C326" s="16">
        <f t="shared" si="58"/>
        <v>0</v>
      </c>
      <c r="D326" s="16">
        <f t="shared" si="54"/>
        <v>0</v>
      </c>
      <c r="E326" s="16">
        <f t="shared" si="60"/>
        <v>0</v>
      </c>
      <c r="F326" s="16">
        <f t="shared" si="55"/>
        <v>0</v>
      </c>
      <c r="G326" s="29">
        <f t="shared" si="56"/>
        <v>0.03</v>
      </c>
      <c r="H326" s="3">
        <f t="shared" ref="H326:H328" si="61">IF(ROUND((C326*G326)*30/365,2) &gt; 0, ROUND((C326*G326)*30/365,2),0)</f>
        <v>0</v>
      </c>
      <c r="I326" s="3">
        <f t="shared" ref="I326:I328" si="62">IF((C326*G326)*1/12&gt;0,(C326*G326)*1/12,0)</f>
        <v>0</v>
      </c>
      <c r="J326" s="18">
        <f t="shared" ref="J326:J328" si="63">IF(C$11="Day", H326,I326)</f>
        <v>0</v>
      </c>
      <c r="K326" s="9">
        <f t="shared" ref="K326:K328" si="64">IF(E325=0,K325+J326,J326)</f>
        <v>0</v>
      </c>
    </row>
    <row r="327" spans="1:11" x14ac:dyDescent="0.2">
      <c r="A327" s="28">
        <f t="shared" si="57"/>
        <v>306</v>
      </c>
      <c r="B327" s="30">
        <f t="shared" si="59"/>
        <v>54575</v>
      </c>
      <c r="C327" s="16">
        <f t="shared" si="58"/>
        <v>0</v>
      </c>
      <c r="D327" s="16">
        <f t="shared" si="54"/>
        <v>0</v>
      </c>
      <c r="E327" s="16">
        <f t="shared" si="60"/>
        <v>0</v>
      </c>
      <c r="F327" s="16">
        <f t="shared" si="55"/>
        <v>0</v>
      </c>
      <c r="G327" s="29">
        <f t="shared" si="56"/>
        <v>0.03</v>
      </c>
      <c r="H327" s="3">
        <f t="shared" si="61"/>
        <v>0</v>
      </c>
      <c r="I327" s="3">
        <f t="shared" si="62"/>
        <v>0</v>
      </c>
      <c r="J327" s="18">
        <f t="shared" si="63"/>
        <v>0</v>
      </c>
      <c r="K327" s="9">
        <f t="shared" si="64"/>
        <v>0</v>
      </c>
    </row>
    <row r="328" spans="1:11" x14ac:dyDescent="0.2">
      <c r="A328" s="28">
        <f t="shared" si="57"/>
        <v>307</v>
      </c>
      <c r="B328" s="30">
        <f t="shared" si="59"/>
        <v>54605</v>
      </c>
      <c r="C328" s="16">
        <f t="shared" si="58"/>
        <v>0</v>
      </c>
      <c r="D328" s="16">
        <f t="shared" si="54"/>
        <v>0</v>
      </c>
      <c r="E328" s="16">
        <f t="shared" si="60"/>
        <v>0</v>
      </c>
      <c r="F328" s="16">
        <f t="shared" si="55"/>
        <v>0</v>
      </c>
      <c r="G328" s="29">
        <f t="shared" si="56"/>
        <v>0.03</v>
      </c>
      <c r="H328" s="3">
        <f t="shared" si="61"/>
        <v>0</v>
      </c>
      <c r="I328" s="3">
        <f t="shared" si="62"/>
        <v>0</v>
      </c>
      <c r="J328" s="18">
        <f t="shared" si="63"/>
        <v>0</v>
      </c>
      <c r="K328" s="9">
        <f t="shared" si="64"/>
        <v>0</v>
      </c>
    </row>
    <row r="329" spans="1:11" x14ac:dyDescent="0.2">
      <c r="A329" s="28">
        <f t="shared" si="57"/>
        <v>308</v>
      </c>
      <c r="B329" s="30">
        <f t="shared" si="59"/>
        <v>54636</v>
      </c>
      <c r="C329" s="16">
        <f t="shared" ref="C329:C392" si="65">IF(C328-F328&gt;0,IF(F328=0,C328+J328,C328-F328),0)</f>
        <v>0</v>
      </c>
      <c r="D329" s="16">
        <f t="shared" si="54"/>
        <v>0</v>
      </c>
      <c r="E329" s="16">
        <f t="shared" ref="E329:E392" si="66">IF(D329&gt;C329+K329,C329+K329,D329)</f>
        <v>0</v>
      </c>
      <c r="F329" s="16">
        <f t="shared" ref="F329:F392" si="67">IF(IF(E329&gt;0,IF(E329-K329&lt;&gt;E329,E329-K329,0),0)&lt;0,0,IF(E329&gt;0,IF(E329-K329&lt;&gt;E329,E329-K329,0),0))</f>
        <v>0</v>
      </c>
      <c r="G329" s="29">
        <f t="shared" si="56"/>
        <v>0.03</v>
      </c>
      <c r="H329" s="3">
        <f t="shared" ref="H329:H392" si="68">IF(ROUND((C329*G329)*30/365,2) &gt; 0, ROUND((C329*G329)*30/365,2),0)</f>
        <v>0</v>
      </c>
      <c r="I329" s="3">
        <f t="shared" ref="I329:I392" si="69">IF((C329*G329)*1/12&gt;0,(C329*G329)*1/12,0)</f>
        <v>0</v>
      </c>
      <c r="J329" s="18">
        <f t="shared" ref="J329:J392" si="70">IF(C$11="Day", H329,I329)</f>
        <v>0</v>
      </c>
      <c r="K329" s="9">
        <f t="shared" ref="K329:K392" si="71">IF(E328=0,K328+J329,J329)</f>
        <v>0</v>
      </c>
    </row>
    <row r="330" spans="1:11" x14ac:dyDescent="0.2">
      <c r="A330" s="28">
        <f t="shared" si="57"/>
        <v>309</v>
      </c>
      <c r="B330" s="30">
        <f t="shared" si="59"/>
        <v>54667</v>
      </c>
      <c r="C330" s="16">
        <f t="shared" si="65"/>
        <v>0</v>
      </c>
      <c r="D330" s="16">
        <f t="shared" si="54"/>
        <v>0</v>
      </c>
      <c r="E330" s="16">
        <f t="shared" si="66"/>
        <v>0</v>
      </c>
      <c r="F330" s="16">
        <f t="shared" si="67"/>
        <v>0</v>
      </c>
      <c r="G330" s="29">
        <f t="shared" si="56"/>
        <v>0.03</v>
      </c>
      <c r="H330" s="3">
        <f t="shared" si="68"/>
        <v>0</v>
      </c>
      <c r="I330" s="3">
        <f t="shared" si="69"/>
        <v>0</v>
      </c>
      <c r="J330" s="18">
        <f t="shared" si="70"/>
        <v>0</v>
      </c>
      <c r="K330" s="9">
        <f t="shared" si="71"/>
        <v>0</v>
      </c>
    </row>
    <row r="331" spans="1:11" x14ac:dyDescent="0.2">
      <c r="A331" s="28">
        <f t="shared" si="57"/>
        <v>310</v>
      </c>
      <c r="B331" s="30">
        <f t="shared" si="59"/>
        <v>54697</v>
      </c>
      <c r="C331" s="16">
        <f t="shared" si="65"/>
        <v>0</v>
      </c>
      <c r="D331" s="16">
        <f t="shared" si="54"/>
        <v>0</v>
      </c>
      <c r="E331" s="16">
        <f t="shared" si="66"/>
        <v>0</v>
      </c>
      <c r="F331" s="16">
        <f t="shared" si="67"/>
        <v>0</v>
      </c>
      <c r="G331" s="29">
        <f t="shared" si="56"/>
        <v>0.03</v>
      </c>
      <c r="H331" s="3">
        <f t="shared" si="68"/>
        <v>0</v>
      </c>
      <c r="I331" s="3">
        <f t="shared" si="69"/>
        <v>0</v>
      </c>
      <c r="J331" s="18">
        <f t="shared" si="70"/>
        <v>0</v>
      </c>
      <c r="K331" s="9">
        <f t="shared" si="71"/>
        <v>0</v>
      </c>
    </row>
    <row r="332" spans="1:11" x14ac:dyDescent="0.2">
      <c r="A332" s="28">
        <f t="shared" si="57"/>
        <v>311</v>
      </c>
      <c r="B332" s="30">
        <f t="shared" si="59"/>
        <v>54728</v>
      </c>
      <c r="C332" s="16">
        <f t="shared" si="65"/>
        <v>0</v>
      </c>
      <c r="D332" s="16">
        <f t="shared" si="54"/>
        <v>0</v>
      </c>
      <c r="E332" s="16">
        <f t="shared" si="66"/>
        <v>0</v>
      </c>
      <c r="F332" s="16">
        <f t="shared" si="67"/>
        <v>0</v>
      </c>
      <c r="G332" s="29">
        <f t="shared" si="56"/>
        <v>0.03</v>
      </c>
      <c r="H332" s="3">
        <f t="shared" si="68"/>
        <v>0</v>
      </c>
      <c r="I332" s="3">
        <f t="shared" si="69"/>
        <v>0</v>
      </c>
      <c r="J332" s="18">
        <f t="shared" si="70"/>
        <v>0</v>
      </c>
      <c r="K332" s="9">
        <f t="shared" si="71"/>
        <v>0</v>
      </c>
    </row>
    <row r="333" spans="1:11" x14ac:dyDescent="0.2">
      <c r="A333" s="28">
        <f t="shared" si="57"/>
        <v>312</v>
      </c>
      <c r="B333" s="30">
        <f t="shared" si="59"/>
        <v>54758</v>
      </c>
      <c r="C333" s="16">
        <f t="shared" si="65"/>
        <v>0</v>
      </c>
      <c r="D333" s="16">
        <f t="shared" si="54"/>
        <v>0</v>
      </c>
      <c r="E333" s="16">
        <f t="shared" si="66"/>
        <v>0</v>
      </c>
      <c r="F333" s="16">
        <f t="shared" si="67"/>
        <v>0</v>
      </c>
      <c r="G333" s="29">
        <f t="shared" si="56"/>
        <v>0.03</v>
      </c>
      <c r="H333" s="3">
        <f t="shared" si="68"/>
        <v>0</v>
      </c>
      <c r="I333" s="3">
        <f t="shared" si="69"/>
        <v>0</v>
      </c>
      <c r="J333" s="18">
        <f t="shared" si="70"/>
        <v>0</v>
      </c>
      <c r="K333" s="9">
        <f t="shared" si="71"/>
        <v>0</v>
      </c>
    </row>
    <row r="334" spans="1:11" x14ac:dyDescent="0.2">
      <c r="A334" s="28">
        <f t="shared" si="57"/>
        <v>313</v>
      </c>
      <c r="B334" s="30">
        <f t="shared" si="59"/>
        <v>54789</v>
      </c>
      <c r="C334" s="16">
        <f t="shared" si="65"/>
        <v>0</v>
      </c>
      <c r="D334" s="16">
        <f t="shared" si="54"/>
        <v>0</v>
      </c>
      <c r="E334" s="16">
        <f t="shared" si="66"/>
        <v>0</v>
      </c>
      <c r="F334" s="16">
        <f t="shared" si="67"/>
        <v>0</v>
      </c>
      <c r="G334" s="29">
        <f t="shared" si="56"/>
        <v>0.03</v>
      </c>
      <c r="H334" s="3">
        <f t="shared" si="68"/>
        <v>0</v>
      </c>
      <c r="I334" s="3">
        <f t="shared" si="69"/>
        <v>0</v>
      </c>
      <c r="J334" s="18">
        <f t="shared" si="70"/>
        <v>0</v>
      </c>
      <c r="K334" s="9">
        <f t="shared" si="71"/>
        <v>0</v>
      </c>
    </row>
    <row r="335" spans="1:11" x14ac:dyDescent="0.2">
      <c r="A335" s="28">
        <f t="shared" si="57"/>
        <v>314</v>
      </c>
      <c r="B335" s="30">
        <f t="shared" si="59"/>
        <v>54820</v>
      </c>
      <c r="C335" s="16">
        <f t="shared" si="65"/>
        <v>0</v>
      </c>
      <c r="D335" s="16">
        <f t="shared" si="54"/>
        <v>0</v>
      </c>
      <c r="E335" s="16">
        <f t="shared" si="66"/>
        <v>0</v>
      </c>
      <c r="F335" s="16">
        <f t="shared" si="67"/>
        <v>0</v>
      </c>
      <c r="G335" s="29">
        <f t="shared" si="56"/>
        <v>0.03</v>
      </c>
      <c r="H335" s="3">
        <f t="shared" si="68"/>
        <v>0</v>
      </c>
      <c r="I335" s="3">
        <f t="shared" si="69"/>
        <v>0</v>
      </c>
      <c r="J335" s="18">
        <f t="shared" si="70"/>
        <v>0</v>
      </c>
      <c r="K335" s="9">
        <f t="shared" si="71"/>
        <v>0</v>
      </c>
    </row>
    <row r="336" spans="1:11" x14ac:dyDescent="0.2">
      <c r="A336" s="28">
        <f t="shared" si="57"/>
        <v>315</v>
      </c>
      <c r="B336" s="30">
        <f t="shared" si="59"/>
        <v>54848</v>
      </c>
      <c r="C336" s="16">
        <f t="shared" si="65"/>
        <v>0</v>
      </c>
      <c r="D336" s="16">
        <f t="shared" si="54"/>
        <v>0</v>
      </c>
      <c r="E336" s="16">
        <f t="shared" si="66"/>
        <v>0</v>
      </c>
      <c r="F336" s="16">
        <f t="shared" si="67"/>
        <v>0</v>
      </c>
      <c r="G336" s="29">
        <f t="shared" si="56"/>
        <v>0.03</v>
      </c>
      <c r="H336" s="3">
        <f t="shared" si="68"/>
        <v>0</v>
      </c>
      <c r="I336" s="3">
        <f t="shared" si="69"/>
        <v>0</v>
      </c>
      <c r="J336" s="18">
        <f t="shared" si="70"/>
        <v>0</v>
      </c>
      <c r="K336" s="9">
        <f t="shared" si="71"/>
        <v>0</v>
      </c>
    </row>
    <row r="337" spans="1:11" x14ac:dyDescent="0.2">
      <c r="A337" s="28">
        <f t="shared" si="57"/>
        <v>316</v>
      </c>
      <c r="B337" s="30">
        <f t="shared" si="59"/>
        <v>54879</v>
      </c>
      <c r="C337" s="16">
        <f t="shared" si="65"/>
        <v>0</v>
      </c>
      <c r="D337" s="16">
        <f t="shared" si="54"/>
        <v>0</v>
      </c>
      <c r="E337" s="16">
        <f t="shared" si="66"/>
        <v>0</v>
      </c>
      <c r="F337" s="16">
        <f t="shared" si="67"/>
        <v>0</v>
      </c>
      <c r="G337" s="29">
        <f t="shared" si="56"/>
        <v>0.03</v>
      </c>
      <c r="H337" s="3">
        <f t="shared" si="68"/>
        <v>0</v>
      </c>
      <c r="I337" s="3">
        <f t="shared" si="69"/>
        <v>0</v>
      </c>
      <c r="J337" s="18">
        <f t="shared" si="70"/>
        <v>0</v>
      </c>
      <c r="K337" s="9">
        <f t="shared" si="71"/>
        <v>0</v>
      </c>
    </row>
    <row r="338" spans="1:11" x14ac:dyDescent="0.2">
      <c r="A338" s="28">
        <f t="shared" si="57"/>
        <v>317</v>
      </c>
      <c r="B338" s="30">
        <f t="shared" si="59"/>
        <v>54909</v>
      </c>
      <c r="C338" s="16">
        <f t="shared" si="65"/>
        <v>0</v>
      </c>
      <c r="D338" s="16">
        <f t="shared" si="54"/>
        <v>0</v>
      </c>
      <c r="E338" s="16">
        <f t="shared" si="66"/>
        <v>0</v>
      </c>
      <c r="F338" s="16">
        <f t="shared" si="67"/>
        <v>0</v>
      </c>
      <c r="G338" s="29">
        <f t="shared" si="56"/>
        <v>0.03</v>
      </c>
      <c r="H338" s="3">
        <f t="shared" si="68"/>
        <v>0</v>
      </c>
      <c r="I338" s="3">
        <f t="shared" si="69"/>
        <v>0</v>
      </c>
      <c r="J338" s="18">
        <f t="shared" si="70"/>
        <v>0</v>
      </c>
      <c r="K338" s="9">
        <f t="shared" si="71"/>
        <v>0</v>
      </c>
    </row>
    <row r="339" spans="1:11" x14ac:dyDescent="0.2">
      <c r="A339" s="28">
        <f t="shared" si="57"/>
        <v>318</v>
      </c>
      <c r="B339" s="30">
        <f t="shared" si="59"/>
        <v>54940</v>
      </c>
      <c r="C339" s="16">
        <f t="shared" si="65"/>
        <v>0</v>
      </c>
      <c r="D339" s="16">
        <f t="shared" si="54"/>
        <v>0</v>
      </c>
      <c r="E339" s="16">
        <f t="shared" si="66"/>
        <v>0</v>
      </c>
      <c r="F339" s="16">
        <f t="shared" si="67"/>
        <v>0</v>
      </c>
      <c r="G339" s="29">
        <f t="shared" si="56"/>
        <v>0.03</v>
      </c>
      <c r="H339" s="3">
        <f t="shared" si="68"/>
        <v>0</v>
      </c>
      <c r="I339" s="3">
        <f t="shared" si="69"/>
        <v>0</v>
      </c>
      <c r="J339" s="18">
        <f t="shared" si="70"/>
        <v>0</v>
      </c>
      <c r="K339" s="9">
        <f t="shared" si="71"/>
        <v>0</v>
      </c>
    </row>
    <row r="340" spans="1:11" x14ac:dyDescent="0.2">
      <c r="A340" s="28">
        <f t="shared" si="57"/>
        <v>319</v>
      </c>
      <c r="B340" s="30">
        <f t="shared" si="59"/>
        <v>54970</v>
      </c>
      <c r="C340" s="16">
        <f t="shared" si="65"/>
        <v>0</v>
      </c>
      <c r="D340" s="16">
        <f t="shared" si="54"/>
        <v>0</v>
      </c>
      <c r="E340" s="16">
        <f t="shared" si="66"/>
        <v>0</v>
      </c>
      <c r="F340" s="16">
        <f t="shared" si="67"/>
        <v>0</v>
      </c>
      <c r="G340" s="29">
        <f t="shared" si="56"/>
        <v>0.03</v>
      </c>
      <c r="H340" s="3">
        <f t="shared" si="68"/>
        <v>0</v>
      </c>
      <c r="I340" s="3">
        <f t="shared" si="69"/>
        <v>0</v>
      </c>
      <c r="J340" s="18">
        <f t="shared" si="70"/>
        <v>0</v>
      </c>
      <c r="K340" s="9">
        <f t="shared" si="71"/>
        <v>0</v>
      </c>
    </row>
    <row r="341" spans="1:11" x14ac:dyDescent="0.2">
      <c r="A341" s="28">
        <f t="shared" si="57"/>
        <v>320</v>
      </c>
      <c r="B341" s="30">
        <f t="shared" si="59"/>
        <v>55001</v>
      </c>
      <c r="C341" s="16">
        <f t="shared" si="65"/>
        <v>0</v>
      </c>
      <c r="D341" s="16">
        <f t="shared" si="54"/>
        <v>0</v>
      </c>
      <c r="E341" s="16">
        <f t="shared" si="66"/>
        <v>0</v>
      </c>
      <c r="F341" s="16">
        <f t="shared" si="67"/>
        <v>0</v>
      </c>
      <c r="G341" s="29">
        <f t="shared" si="56"/>
        <v>0.03</v>
      </c>
      <c r="H341" s="3">
        <f t="shared" si="68"/>
        <v>0</v>
      </c>
      <c r="I341" s="3">
        <f t="shared" si="69"/>
        <v>0</v>
      </c>
      <c r="J341" s="18">
        <f t="shared" si="70"/>
        <v>0</v>
      </c>
      <c r="K341" s="9">
        <f t="shared" si="71"/>
        <v>0</v>
      </c>
    </row>
    <row r="342" spans="1:11" x14ac:dyDescent="0.2">
      <c r="A342" s="28">
        <f t="shared" si="57"/>
        <v>321</v>
      </c>
      <c r="B342" s="30">
        <f t="shared" si="59"/>
        <v>55032</v>
      </c>
      <c r="C342" s="16">
        <f t="shared" si="65"/>
        <v>0</v>
      </c>
      <c r="D342" s="16">
        <f t="shared" si="54"/>
        <v>0</v>
      </c>
      <c r="E342" s="16">
        <f t="shared" si="66"/>
        <v>0</v>
      </c>
      <c r="F342" s="16">
        <f t="shared" si="67"/>
        <v>0</v>
      </c>
      <c r="G342" s="29">
        <f t="shared" si="56"/>
        <v>0.03</v>
      </c>
      <c r="H342" s="3">
        <f t="shared" si="68"/>
        <v>0</v>
      </c>
      <c r="I342" s="3">
        <f t="shared" si="69"/>
        <v>0</v>
      </c>
      <c r="J342" s="18">
        <f t="shared" si="70"/>
        <v>0</v>
      </c>
      <c r="K342" s="9">
        <f t="shared" si="71"/>
        <v>0</v>
      </c>
    </row>
    <row r="343" spans="1:11" x14ac:dyDescent="0.2">
      <c r="A343" s="28">
        <f t="shared" si="57"/>
        <v>322</v>
      </c>
      <c r="B343" s="30">
        <f t="shared" si="59"/>
        <v>55062</v>
      </c>
      <c r="C343" s="16">
        <f t="shared" si="65"/>
        <v>0</v>
      </c>
      <c r="D343" s="16">
        <f t="shared" ref="D343:D406" si="72">IF(C$13=13,IF(MONTH(B343)&lt;&gt;11,IF(B343&gt;=C$10,D$21*1,0),IF(B343&gt;=C$9,D$21*2,0)),IF(B343&gt;=C$10,D$21*1,0))</f>
        <v>0</v>
      </c>
      <c r="E343" s="16">
        <f t="shared" si="66"/>
        <v>0</v>
      </c>
      <c r="F343" s="16">
        <f t="shared" si="67"/>
        <v>0</v>
      </c>
      <c r="G343" s="29">
        <f t="shared" ref="G343:G406" si="73">G$21</f>
        <v>0.03</v>
      </c>
      <c r="H343" s="3">
        <f t="shared" si="68"/>
        <v>0</v>
      </c>
      <c r="I343" s="3">
        <f t="shared" si="69"/>
        <v>0</v>
      </c>
      <c r="J343" s="18">
        <f t="shared" si="70"/>
        <v>0</v>
      </c>
      <c r="K343" s="9">
        <f t="shared" si="71"/>
        <v>0</v>
      </c>
    </row>
    <row r="344" spans="1:11" x14ac:dyDescent="0.2">
      <c r="A344" s="28">
        <f t="shared" ref="A344:A407" si="74">A343+1</f>
        <v>323</v>
      </c>
      <c r="B344" s="30">
        <f t="shared" si="59"/>
        <v>55093</v>
      </c>
      <c r="C344" s="16">
        <f t="shared" si="65"/>
        <v>0</v>
      </c>
      <c r="D344" s="16">
        <f t="shared" si="72"/>
        <v>0</v>
      </c>
      <c r="E344" s="16">
        <f t="shared" si="66"/>
        <v>0</v>
      </c>
      <c r="F344" s="16">
        <f t="shared" si="67"/>
        <v>0</v>
      </c>
      <c r="G344" s="29">
        <f t="shared" si="73"/>
        <v>0.03</v>
      </c>
      <c r="H344" s="3">
        <f t="shared" si="68"/>
        <v>0</v>
      </c>
      <c r="I344" s="3">
        <f t="shared" si="69"/>
        <v>0</v>
      </c>
      <c r="J344" s="18">
        <f t="shared" si="70"/>
        <v>0</v>
      </c>
      <c r="K344" s="9">
        <f t="shared" si="71"/>
        <v>0</v>
      </c>
    </row>
    <row r="345" spans="1:11" x14ac:dyDescent="0.2">
      <c r="A345" s="28">
        <f t="shared" si="74"/>
        <v>324</v>
      </c>
      <c r="B345" s="30">
        <f t="shared" ref="B345:B408" si="75">EDATE(B344,1)</f>
        <v>55123</v>
      </c>
      <c r="C345" s="16">
        <f t="shared" si="65"/>
        <v>0</v>
      </c>
      <c r="D345" s="16">
        <f t="shared" si="72"/>
        <v>0</v>
      </c>
      <c r="E345" s="16">
        <f t="shared" si="66"/>
        <v>0</v>
      </c>
      <c r="F345" s="16">
        <f t="shared" si="67"/>
        <v>0</v>
      </c>
      <c r="G345" s="29">
        <f t="shared" si="73"/>
        <v>0.03</v>
      </c>
      <c r="H345" s="3">
        <f t="shared" si="68"/>
        <v>0</v>
      </c>
      <c r="I345" s="3">
        <f t="shared" si="69"/>
        <v>0</v>
      </c>
      <c r="J345" s="18">
        <f t="shared" si="70"/>
        <v>0</v>
      </c>
      <c r="K345" s="9">
        <f t="shared" si="71"/>
        <v>0</v>
      </c>
    </row>
    <row r="346" spans="1:11" x14ac:dyDescent="0.2">
      <c r="A346" s="28">
        <f t="shared" si="74"/>
        <v>325</v>
      </c>
      <c r="B346" s="30">
        <f t="shared" si="75"/>
        <v>55154</v>
      </c>
      <c r="C346" s="16">
        <f t="shared" si="65"/>
        <v>0</v>
      </c>
      <c r="D346" s="16">
        <f t="shared" si="72"/>
        <v>0</v>
      </c>
      <c r="E346" s="16">
        <f t="shared" si="66"/>
        <v>0</v>
      </c>
      <c r="F346" s="16">
        <f t="shared" si="67"/>
        <v>0</v>
      </c>
      <c r="G346" s="29">
        <f t="shared" si="73"/>
        <v>0.03</v>
      </c>
      <c r="H346" s="3">
        <f t="shared" si="68"/>
        <v>0</v>
      </c>
      <c r="I346" s="3">
        <f t="shared" si="69"/>
        <v>0</v>
      </c>
      <c r="J346" s="18">
        <f t="shared" si="70"/>
        <v>0</v>
      </c>
      <c r="K346" s="9">
        <f t="shared" si="71"/>
        <v>0</v>
      </c>
    </row>
    <row r="347" spans="1:11" x14ac:dyDescent="0.2">
      <c r="A347" s="28">
        <f t="shared" si="74"/>
        <v>326</v>
      </c>
      <c r="B347" s="30">
        <f t="shared" si="75"/>
        <v>55185</v>
      </c>
      <c r="C347" s="16">
        <f t="shared" si="65"/>
        <v>0</v>
      </c>
      <c r="D347" s="16">
        <f t="shared" si="72"/>
        <v>0</v>
      </c>
      <c r="E347" s="16">
        <f t="shared" si="66"/>
        <v>0</v>
      </c>
      <c r="F347" s="16">
        <f t="shared" si="67"/>
        <v>0</v>
      </c>
      <c r="G347" s="29">
        <f t="shared" si="73"/>
        <v>0.03</v>
      </c>
      <c r="H347" s="3">
        <f t="shared" si="68"/>
        <v>0</v>
      </c>
      <c r="I347" s="3">
        <f t="shared" si="69"/>
        <v>0</v>
      </c>
      <c r="J347" s="18">
        <f t="shared" si="70"/>
        <v>0</v>
      </c>
      <c r="K347" s="9">
        <f t="shared" si="71"/>
        <v>0</v>
      </c>
    </row>
    <row r="348" spans="1:11" x14ac:dyDescent="0.2">
      <c r="A348" s="28">
        <f t="shared" si="74"/>
        <v>327</v>
      </c>
      <c r="B348" s="30">
        <f t="shared" si="75"/>
        <v>55213</v>
      </c>
      <c r="C348" s="16">
        <f t="shared" si="65"/>
        <v>0</v>
      </c>
      <c r="D348" s="16">
        <f t="shared" si="72"/>
        <v>0</v>
      </c>
      <c r="E348" s="16">
        <f t="shared" si="66"/>
        <v>0</v>
      </c>
      <c r="F348" s="16">
        <f t="shared" si="67"/>
        <v>0</v>
      </c>
      <c r="G348" s="29">
        <f t="shared" si="73"/>
        <v>0.03</v>
      </c>
      <c r="H348" s="3">
        <f t="shared" si="68"/>
        <v>0</v>
      </c>
      <c r="I348" s="3">
        <f t="shared" si="69"/>
        <v>0</v>
      </c>
      <c r="J348" s="18">
        <f t="shared" si="70"/>
        <v>0</v>
      </c>
      <c r="K348" s="9">
        <f t="shared" si="71"/>
        <v>0</v>
      </c>
    </row>
    <row r="349" spans="1:11" x14ac:dyDescent="0.2">
      <c r="A349" s="28">
        <f t="shared" si="74"/>
        <v>328</v>
      </c>
      <c r="B349" s="30">
        <f t="shared" si="75"/>
        <v>55244</v>
      </c>
      <c r="C349" s="16">
        <f t="shared" si="65"/>
        <v>0</v>
      </c>
      <c r="D349" s="16">
        <f t="shared" si="72"/>
        <v>0</v>
      </c>
      <c r="E349" s="16">
        <f t="shared" si="66"/>
        <v>0</v>
      </c>
      <c r="F349" s="16">
        <f t="shared" si="67"/>
        <v>0</v>
      </c>
      <c r="G349" s="29">
        <f t="shared" si="73"/>
        <v>0.03</v>
      </c>
      <c r="H349" s="3">
        <f t="shared" si="68"/>
        <v>0</v>
      </c>
      <c r="I349" s="3">
        <f t="shared" si="69"/>
        <v>0</v>
      </c>
      <c r="J349" s="18">
        <f t="shared" si="70"/>
        <v>0</v>
      </c>
      <c r="K349" s="9">
        <f t="shared" si="71"/>
        <v>0</v>
      </c>
    </row>
    <row r="350" spans="1:11" x14ac:dyDescent="0.2">
      <c r="A350" s="28">
        <f t="shared" si="74"/>
        <v>329</v>
      </c>
      <c r="B350" s="30">
        <f t="shared" si="75"/>
        <v>55274</v>
      </c>
      <c r="C350" s="16">
        <f t="shared" si="65"/>
        <v>0</v>
      </c>
      <c r="D350" s="16">
        <f t="shared" si="72"/>
        <v>0</v>
      </c>
      <c r="E350" s="16">
        <f t="shared" si="66"/>
        <v>0</v>
      </c>
      <c r="F350" s="16">
        <f t="shared" si="67"/>
        <v>0</v>
      </c>
      <c r="G350" s="29">
        <f t="shared" si="73"/>
        <v>0.03</v>
      </c>
      <c r="H350" s="3">
        <f t="shared" si="68"/>
        <v>0</v>
      </c>
      <c r="I350" s="3">
        <f t="shared" si="69"/>
        <v>0</v>
      </c>
      <c r="J350" s="18">
        <f t="shared" si="70"/>
        <v>0</v>
      </c>
      <c r="K350" s="9">
        <f t="shared" si="71"/>
        <v>0</v>
      </c>
    </row>
    <row r="351" spans="1:11" x14ac:dyDescent="0.2">
      <c r="A351" s="28">
        <f t="shared" si="74"/>
        <v>330</v>
      </c>
      <c r="B351" s="30">
        <f t="shared" si="75"/>
        <v>55305</v>
      </c>
      <c r="C351" s="16">
        <f t="shared" si="65"/>
        <v>0</v>
      </c>
      <c r="D351" s="16">
        <f t="shared" si="72"/>
        <v>0</v>
      </c>
      <c r="E351" s="16">
        <f t="shared" si="66"/>
        <v>0</v>
      </c>
      <c r="F351" s="16">
        <f t="shared" si="67"/>
        <v>0</v>
      </c>
      <c r="G351" s="29">
        <f t="shared" si="73"/>
        <v>0.03</v>
      </c>
      <c r="H351" s="3">
        <f t="shared" si="68"/>
        <v>0</v>
      </c>
      <c r="I351" s="3">
        <f t="shared" si="69"/>
        <v>0</v>
      </c>
      <c r="J351" s="18">
        <f t="shared" si="70"/>
        <v>0</v>
      </c>
      <c r="K351" s="9">
        <f t="shared" si="71"/>
        <v>0</v>
      </c>
    </row>
    <row r="352" spans="1:11" x14ac:dyDescent="0.2">
      <c r="A352" s="28">
        <f t="shared" si="74"/>
        <v>331</v>
      </c>
      <c r="B352" s="30">
        <f t="shared" si="75"/>
        <v>55335</v>
      </c>
      <c r="C352" s="16">
        <f t="shared" si="65"/>
        <v>0</v>
      </c>
      <c r="D352" s="16">
        <f t="shared" si="72"/>
        <v>0</v>
      </c>
      <c r="E352" s="16">
        <f t="shared" si="66"/>
        <v>0</v>
      </c>
      <c r="F352" s="16">
        <f t="shared" si="67"/>
        <v>0</v>
      </c>
      <c r="G352" s="29">
        <f t="shared" si="73"/>
        <v>0.03</v>
      </c>
      <c r="H352" s="3">
        <f t="shared" si="68"/>
        <v>0</v>
      </c>
      <c r="I352" s="3">
        <f t="shared" si="69"/>
        <v>0</v>
      </c>
      <c r="J352" s="18">
        <f t="shared" si="70"/>
        <v>0</v>
      </c>
      <c r="K352" s="9">
        <f t="shared" si="71"/>
        <v>0</v>
      </c>
    </row>
    <row r="353" spans="1:11" x14ac:dyDescent="0.2">
      <c r="A353" s="28">
        <f t="shared" si="74"/>
        <v>332</v>
      </c>
      <c r="B353" s="30">
        <f t="shared" si="75"/>
        <v>55366</v>
      </c>
      <c r="C353" s="16">
        <f t="shared" si="65"/>
        <v>0</v>
      </c>
      <c r="D353" s="16">
        <f t="shared" si="72"/>
        <v>0</v>
      </c>
      <c r="E353" s="16">
        <f t="shared" si="66"/>
        <v>0</v>
      </c>
      <c r="F353" s="16">
        <f t="shared" si="67"/>
        <v>0</v>
      </c>
      <c r="G353" s="29">
        <f t="shared" si="73"/>
        <v>0.03</v>
      </c>
      <c r="H353" s="3">
        <f t="shared" si="68"/>
        <v>0</v>
      </c>
      <c r="I353" s="3">
        <f t="shared" si="69"/>
        <v>0</v>
      </c>
      <c r="J353" s="18">
        <f t="shared" si="70"/>
        <v>0</v>
      </c>
      <c r="K353" s="9">
        <f t="shared" si="71"/>
        <v>0</v>
      </c>
    </row>
    <row r="354" spans="1:11" x14ac:dyDescent="0.2">
      <c r="A354" s="28">
        <f t="shared" si="74"/>
        <v>333</v>
      </c>
      <c r="B354" s="30">
        <f t="shared" si="75"/>
        <v>55397</v>
      </c>
      <c r="C354" s="16">
        <f t="shared" si="65"/>
        <v>0</v>
      </c>
      <c r="D354" s="16">
        <f t="shared" si="72"/>
        <v>0</v>
      </c>
      <c r="E354" s="16">
        <f t="shared" si="66"/>
        <v>0</v>
      </c>
      <c r="F354" s="16">
        <f t="shared" si="67"/>
        <v>0</v>
      </c>
      <c r="G354" s="29">
        <f t="shared" si="73"/>
        <v>0.03</v>
      </c>
      <c r="H354" s="3">
        <f t="shared" si="68"/>
        <v>0</v>
      </c>
      <c r="I354" s="3">
        <f t="shared" si="69"/>
        <v>0</v>
      </c>
      <c r="J354" s="18">
        <f t="shared" si="70"/>
        <v>0</v>
      </c>
      <c r="K354" s="9">
        <f t="shared" si="71"/>
        <v>0</v>
      </c>
    </row>
    <row r="355" spans="1:11" x14ac:dyDescent="0.2">
      <c r="A355" s="28">
        <f t="shared" si="74"/>
        <v>334</v>
      </c>
      <c r="B355" s="30">
        <f t="shared" si="75"/>
        <v>55427</v>
      </c>
      <c r="C355" s="16">
        <f t="shared" si="65"/>
        <v>0</v>
      </c>
      <c r="D355" s="16">
        <f t="shared" si="72"/>
        <v>0</v>
      </c>
      <c r="E355" s="16">
        <f t="shared" si="66"/>
        <v>0</v>
      </c>
      <c r="F355" s="16">
        <f t="shared" si="67"/>
        <v>0</v>
      </c>
      <c r="G355" s="29">
        <f t="shared" si="73"/>
        <v>0.03</v>
      </c>
      <c r="H355" s="3">
        <f t="shared" si="68"/>
        <v>0</v>
      </c>
      <c r="I355" s="3">
        <f t="shared" si="69"/>
        <v>0</v>
      </c>
      <c r="J355" s="18">
        <f t="shared" si="70"/>
        <v>0</v>
      </c>
      <c r="K355" s="9">
        <f t="shared" si="71"/>
        <v>0</v>
      </c>
    </row>
    <row r="356" spans="1:11" x14ac:dyDescent="0.2">
      <c r="A356" s="28">
        <f t="shared" si="74"/>
        <v>335</v>
      </c>
      <c r="B356" s="30">
        <f t="shared" si="75"/>
        <v>55458</v>
      </c>
      <c r="C356" s="16">
        <f t="shared" si="65"/>
        <v>0</v>
      </c>
      <c r="D356" s="16">
        <f t="shared" si="72"/>
        <v>0</v>
      </c>
      <c r="E356" s="16">
        <f t="shared" si="66"/>
        <v>0</v>
      </c>
      <c r="F356" s="16">
        <f t="shared" si="67"/>
        <v>0</v>
      </c>
      <c r="G356" s="29">
        <f t="shared" si="73"/>
        <v>0.03</v>
      </c>
      <c r="H356" s="3">
        <f t="shared" si="68"/>
        <v>0</v>
      </c>
      <c r="I356" s="3">
        <f t="shared" si="69"/>
        <v>0</v>
      </c>
      <c r="J356" s="18">
        <f t="shared" si="70"/>
        <v>0</v>
      </c>
      <c r="K356" s="9">
        <f t="shared" si="71"/>
        <v>0</v>
      </c>
    </row>
    <row r="357" spans="1:11" x14ac:dyDescent="0.2">
      <c r="A357" s="28">
        <f t="shared" si="74"/>
        <v>336</v>
      </c>
      <c r="B357" s="30">
        <f t="shared" si="75"/>
        <v>55488</v>
      </c>
      <c r="C357" s="16">
        <f t="shared" si="65"/>
        <v>0</v>
      </c>
      <c r="D357" s="16">
        <f t="shared" si="72"/>
        <v>0</v>
      </c>
      <c r="E357" s="16">
        <f t="shared" si="66"/>
        <v>0</v>
      </c>
      <c r="F357" s="16">
        <f t="shared" si="67"/>
        <v>0</v>
      </c>
      <c r="G357" s="29">
        <f t="shared" si="73"/>
        <v>0.03</v>
      </c>
      <c r="H357" s="3">
        <f t="shared" si="68"/>
        <v>0</v>
      </c>
      <c r="I357" s="3">
        <f t="shared" si="69"/>
        <v>0</v>
      </c>
      <c r="J357" s="18">
        <f t="shared" si="70"/>
        <v>0</v>
      </c>
      <c r="K357" s="9">
        <f t="shared" si="71"/>
        <v>0</v>
      </c>
    </row>
    <row r="358" spans="1:11" x14ac:dyDescent="0.2">
      <c r="A358" s="28">
        <f t="shared" si="74"/>
        <v>337</v>
      </c>
      <c r="B358" s="30">
        <f t="shared" si="75"/>
        <v>55519</v>
      </c>
      <c r="C358" s="16">
        <f t="shared" si="65"/>
        <v>0</v>
      </c>
      <c r="D358" s="16">
        <f t="shared" si="72"/>
        <v>0</v>
      </c>
      <c r="E358" s="16">
        <f t="shared" si="66"/>
        <v>0</v>
      </c>
      <c r="F358" s="16">
        <f t="shared" si="67"/>
        <v>0</v>
      </c>
      <c r="G358" s="29">
        <f t="shared" si="73"/>
        <v>0.03</v>
      </c>
      <c r="H358" s="3">
        <f t="shared" si="68"/>
        <v>0</v>
      </c>
      <c r="I358" s="3">
        <f t="shared" si="69"/>
        <v>0</v>
      </c>
      <c r="J358" s="18">
        <f t="shared" si="70"/>
        <v>0</v>
      </c>
      <c r="K358" s="9">
        <f t="shared" si="71"/>
        <v>0</v>
      </c>
    </row>
    <row r="359" spans="1:11" x14ac:dyDescent="0.2">
      <c r="A359" s="28">
        <f t="shared" si="74"/>
        <v>338</v>
      </c>
      <c r="B359" s="30">
        <f t="shared" si="75"/>
        <v>55550</v>
      </c>
      <c r="C359" s="16">
        <f t="shared" si="65"/>
        <v>0</v>
      </c>
      <c r="D359" s="16">
        <f t="shared" si="72"/>
        <v>0</v>
      </c>
      <c r="E359" s="16">
        <f t="shared" si="66"/>
        <v>0</v>
      </c>
      <c r="F359" s="16">
        <f t="shared" si="67"/>
        <v>0</v>
      </c>
      <c r="G359" s="29">
        <f t="shared" si="73"/>
        <v>0.03</v>
      </c>
      <c r="H359" s="3">
        <f t="shared" si="68"/>
        <v>0</v>
      </c>
      <c r="I359" s="3">
        <f t="shared" si="69"/>
        <v>0</v>
      </c>
      <c r="J359" s="18">
        <f t="shared" si="70"/>
        <v>0</v>
      </c>
      <c r="K359" s="9">
        <f t="shared" si="71"/>
        <v>0</v>
      </c>
    </row>
    <row r="360" spans="1:11" x14ac:dyDescent="0.2">
      <c r="A360" s="28">
        <f t="shared" si="74"/>
        <v>339</v>
      </c>
      <c r="B360" s="30">
        <f t="shared" si="75"/>
        <v>55579</v>
      </c>
      <c r="C360" s="16">
        <f t="shared" si="65"/>
        <v>0</v>
      </c>
      <c r="D360" s="16">
        <f t="shared" si="72"/>
        <v>0</v>
      </c>
      <c r="E360" s="16">
        <f t="shared" si="66"/>
        <v>0</v>
      </c>
      <c r="F360" s="16">
        <f t="shared" si="67"/>
        <v>0</v>
      </c>
      <c r="G360" s="29">
        <f t="shared" si="73"/>
        <v>0.03</v>
      </c>
      <c r="H360" s="3">
        <f t="shared" si="68"/>
        <v>0</v>
      </c>
      <c r="I360" s="3">
        <f t="shared" si="69"/>
        <v>0</v>
      </c>
      <c r="J360" s="18">
        <f t="shared" si="70"/>
        <v>0</v>
      </c>
      <c r="K360" s="9">
        <f t="shared" si="71"/>
        <v>0</v>
      </c>
    </row>
    <row r="361" spans="1:11" x14ac:dyDescent="0.2">
      <c r="A361" s="28">
        <f t="shared" si="74"/>
        <v>340</v>
      </c>
      <c r="B361" s="30">
        <f t="shared" si="75"/>
        <v>55610</v>
      </c>
      <c r="C361" s="16">
        <f t="shared" si="65"/>
        <v>0</v>
      </c>
      <c r="D361" s="16">
        <f t="shared" si="72"/>
        <v>0</v>
      </c>
      <c r="E361" s="16">
        <f t="shared" si="66"/>
        <v>0</v>
      </c>
      <c r="F361" s="16">
        <f t="shared" si="67"/>
        <v>0</v>
      </c>
      <c r="G361" s="29">
        <f t="shared" si="73"/>
        <v>0.03</v>
      </c>
      <c r="H361" s="3">
        <f t="shared" si="68"/>
        <v>0</v>
      </c>
      <c r="I361" s="3">
        <f t="shared" si="69"/>
        <v>0</v>
      </c>
      <c r="J361" s="18">
        <f t="shared" si="70"/>
        <v>0</v>
      </c>
      <c r="K361" s="9">
        <f t="shared" si="71"/>
        <v>0</v>
      </c>
    </row>
    <row r="362" spans="1:11" x14ac:dyDescent="0.2">
      <c r="A362" s="28">
        <f t="shared" si="74"/>
        <v>341</v>
      </c>
      <c r="B362" s="30">
        <f t="shared" si="75"/>
        <v>55640</v>
      </c>
      <c r="C362" s="16">
        <f t="shared" si="65"/>
        <v>0</v>
      </c>
      <c r="D362" s="16">
        <f t="shared" si="72"/>
        <v>0</v>
      </c>
      <c r="E362" s="16">
        <f t="shared" si="66"/>
        <v>0</v>
      </c>
      <c r="F362" s="16">
        <f t="shared" si="67"/>
        <v>0</v>
      </c>
      <c r="G362" s="29">
        <f t="shared" si="73"/>
        <v>0.03</v>
      </c>
      <c r="H362" s="3">
        <f t="shared" si="68"/>
        <v>0</v>
      </c>
      <c r="I362" s="3">
        <f t="shared" si="69"/>
        <v>0</v>
      </c>
      <c r="J362" s="18">
        <f t="shared" si="70"/>
        <v>0</v>
      </c>
      <c r="K362" s="9">
        <f t="shared" si="71"/>
        <v>0</v>
      </c>
    </row>
    <row r="363" spans="1:11" x14ac:dyDescent="0.2">
      <c r="A363" s="28">
        <f t="shared" si="74"/>
        <v>342</v>
      </c>
      <c r="B363" s="30">
        <f t="shared" si="75"/>
        <v>55671</v>
      </c>
      <c r="C363" s="16">
        <f t="shared" si="65"/>
        <v>0</v>
      </c>
      <c r="D363" s="16">
        <f t="shared" si="72"/>
        <v>0</v>
      </c>
      <c r="E363" s="16">
        <f t="shared" si="66"/>
        <v>0</v>
      </c>
      <c r="F363" s="16">
        <f t="shared" si="67"/>
        <v>0</v>
      </c>
      <c r="G363" s="29">
        <f t="shared" si="73"/>
        <v>0.03</v>
      </c>
      <c r="H363" s="3">
        <f t="shared" si="68"/>
        <v>0</v>
      </c>
      <c r="I363" s="3">
        <f t="shared" si="69"/>
        <v>0</v>
      </c>
      <c r="J363" s="18">
        <f t="shared" si="70"/>
        <v>0</v>
      </c>
      <c r="K363" s="9">
        <f t="shared" si="71"/>
        <v>0</v>
      </c>
    </row>
    <row r="364" spans="1:11" x14ac:dyDescent="0.2">
      <c r="A364" s="28">
        <f t="shared" si="74"/>
        <v>343</v>
      </c>
      <c r="B364" s="30">
        <f t="shared" si="75"/>
        <v>55701</v>
      </c>
      <c r="C364" s="16">
        <f t="shared" si="65"/>
        <v>0</v>
      </c>
      <c r="D364" s="16">
        <f t="shared" si="72"/>
        <v>0</v>
      </c>
      <c r="E364" s="16">
        <f t="shared" si="66"/>
        <v>0</v>
      </c>
      <c r="F364" s="16">
        <f t="shared" si="67"/>
        <v>0</v>
      </c>
      <c r="G364" s="29">
        <f t="shared" si="73"/>
        <v>0.03</v>
      </c>
      <c r="H364" s="3">
        <f t="shared" si="68"/>
        <v>0</v>
      </c>
      <c r="I364" s="3">
        <f t="shared" si="69"/>
        <v>0</v>
      </c>
      <c r="J364" s="18">
        <f t="shared" si="70"/>
        <v>0</v>
      </c>
      <c r="K364" s="9">
        <f t="shared" si="71"/>
        <v>0</v>
      </c>
    </row>
    <row r="365" spans="1:11" x14ac:dyDescent="0.2">
      <c r="A365" s="28">
        <f t="shared" si="74"/>
        <v>344</v>
      </c>
      <c r="B365" s="30">
        <f t="shared" si="75"/>
        <v>55732</v>
      </c>
      <c r="C365" s="16">
        <f t="shared" si="65"/>
        <v>0</v>
      </c>
      <c r="D365" s="16">
        <f t="shared" si="72"/>
        <v>0</v>
      </c>
      <c r="E365" s="16">
        <f t="shared" si="66"/>
        <v>0</v>
      </c>
      <c r="F365" s="16">
        <f t="shared" si="67"/>
        <v>0</v>
      </c>
      <c r="G365" s="29">
        <f t="shared" si="73"/>
        <v>0.03</v>
      </c>
      <c r="H365" s="3">
        <f t="shared" si="68"/>
        <v>0</v>
      </c>
      <c r="I365" s="3">
        <f t="shared" si="69"/>
        <v>0</v>
      </c>
      <c r="J365" s="18">
        <f t="shared" si="70"/>
        <v>0</v>
      </c>
      <c r="K365" s="9">
        <f t="shared" si="71"/>
        <v>0</v>
      </c>
    </row>
    <row r="366" spans="1:11" x14ac:dyDescent="0.2">
      <c r="A366" s="28">
        <f t="shared" si="74"/>
        <v>345</v>
      </c>
      <c r="B366" s="30">
        <f t="shared" si="75"/>
        <v>55763</v>
      </c>
      <c r="C366" s="16">
        <f t="shared" si="65"/>
        <v>0</v>
      </c>
      <c r="D366" s="16">
        <f t="shared" si="72"/>
        <v>0</v>
      </c>
      <c r="E366" s="16">
        <f t="shared" si="66"/>
        <v>0</v>
      </c>
      <c r="F366" s="16">
        <f t="shared" si="67"/>
        <v>0</v>
      </c>
      <c r="G366" s="29">
        <f t="shared" si="73"/>
        <v>0.03</v>
      </c>
      <c r="H366" s="3">
        <f t="shared" si="68"/>
        <v>0</v>
      </c>
      <c r="I366" s="3">
        <f t="shared" si="69"/>
        <v>0</v>
      </c>
      <c r="J366" s="18">
        <f t="shared" si="70"/>
        <v>0</v>
      </c>
      <c r="K366" s="9">
        <f t="shared" si="71"/>
        <v>0</v>
      </c>
    </row>
    <row r="367" spans="1:11" x14ac:dyDescent="0.2">
      <c r="A367" s="28">
        <f t="shared" si="74"/>
        <v>346</v>
      </c>
      <c r="B367" s="30">
        <f t="shared" si="75"/>
        <v>55793</v>
      </c>
      <c r="C367" s="16">
        <f t="shared" si="65"/>
        <v>0</v>
      </c>
      <c r="D367" s="16">
        <f t="shared" si="72"/>
        <v>0</v>
      </c>
      <c r="E367" s="16">
        <f t="shared" si="66"/>
        <v>0</v>
      </c>
      <c r="F367" s="16">
        <f t="shared" si="67"/>
        <v>0</v>
      </c>
      <c r="G367" s="29">
        <f t="shared" si="73"/>
        <v>0.03</v>
      </c>
      <c r="H367" s="3">
        <f t="shared" si="68"/>
        <v>0</v>
      </c>
      <c r="I367" s="3">
        <f t="shared" si="69"/>
        <v>0</v>
      </c>
      <c r="J367" s="18">
        <f t="shared" si="70"/>
        <v>0</v>
      </c>
      <c r="K367" s="9">
        <f t="shared" si="71"/>
        <v>0</v>
      </c>
    </row>
    <row r="368" spans="1:11" x14ac:dyDescent="0.2">
      <c r="A368" s="28">
        <f t="shared" si="74"/>
        <v>347</v>
      </c>
      <c r="B368" s="30">
        <f t="shared" si="75"/>
        <v>55824</v>
      </c>
      <c r="C368" s="16">
        <f t="shared" si="65"/>
        <v>0</v>
      </c>
      <c r="D368" s="16">
        <f t="shared" si="72"/>
        <v>0</v>
      </c>
      <c r="E368" s="16">
        <f t="shared" si="66"/>
        <v>0</v>
      </c>
      <c r="F368" s="16">
        <f t="shared" si="67"/>
        <v>0</v>
      </c>
      <c r="G368" s="29">
        <f t="shared" si="73"/>
        <v>0.03</v>
      </c>
      <c r="H368" s="3">
        <f t="shared" si="68"/>
        <v>0</v>
      </c>
      <c r="I368" s="3">
        <f t="shared" si="69"/>
        <v>0</v>
      </c>
      <c r="J368" s="18">
        <f t="shared" si="70"/>
        <v>0</v>
      </c>
      <c r="K368" s="9">
        <f t="shared" si="71"/>
        <v>0</v>
      </c>
    </row>
    <row r="369" spans="1:11" x14ac:dyDescent="0.2">
      <c r="A369" s="28">
        <f t="shared" si="74"/>
        <v>348</v>
      </c>
      <c r="B369" s="30">
        <f t="shared" si="75"/>
        <v>55854</v>
      </c>
      <c r="C369" s="16">
        <f t="shared" si="65"/>
        <v>0</v>
      </c>
      <c r="D369" s="16">
        <f t="shared" si="72"/>
        <v>0</v>
      </c>
      <c r="E369" s="16">
        <f t="shared" si="66"/>
        <v>0</v>
      </c>
      <c r="F369" s="16">
        <f t="shared" si="67"/>
        <v>0</v>
      </c>
      <c r="G369" s="29">
        <f t="shared" si="73"/>
        <v>0.03</v>
      </c>
      <c r="H369" s="3">
        <f t="shared" si="68"/>
        <v>0</v>
      </c>
      <c r="I369" s="3">
        <f t="shared" si="69"/>
        <v>0</v>
      </c>
      <c r="J369" s="18">
        <f t="shared" si="70"/>
        <v>0</v>
      </c>
      <c r="K369" s="9">
        <f t="shared" si="71"/>
        <v>0</v>
      </c>
    </row>
    <row r="370" spans="1:11" x14ac:dyDescent="0.2">
      <c r="A370" s="28">
        <f t="shared" si="74"/>
        <v>349</v>
      </c>
      <c r="B370" s="30">
        <f t="shared" si="75"/>
        <v>55885</v>
      </c>
      <c r="C370" s="16">
        <f t="shared" si="65"/>
        <v>0</v>
      </c>
      <c r="D370" s="16">
        <f t="shared" si="72"/>
        <v>0</v>
      </c>
      <c r="E370" s="16">
        <f t="shared" si="66"/>
        <v>0</v>
      </c>
      <c r="F370" s="16">
        <f t="shared" si="67"/>
        <v>0</v>
      </c>
      <c r="G370" s="29">
        <f t="shared" si="73"/>
        <v>0.03</v>
      </c>
      <c r="H370" s="3">
        <f t="shared" si="68"/>
        <v>0</v>
      </c>
      <c r="I370" s="3">
        <f t="shared" si="69"/>
        <v>0</v>
      </c>
      <c r="J370" s="18">
        <f t="shared" si="70"/>
        <v>0</v>
      </c>
      <c r="K370" s="9">
        <f t="shared" si="71"/>
        <v>0</v>
      </c>
    </row>
    <row r="371" spans="1:11" x14ac:dyDescent="0.2">
      <c r="A371" s="28">
        <f t="shared" si="74"/>
        <v>350</v>
      </c>
      <c r="B371" s="30">
        <f t="shared" si="75"/>
        <v>55916</v>
      </c>
      <c r="C371" s="16">
        <f t="shared" si="65"/>
        <v>0</v>
      </c>
      <c r="D371" s="16">
        <f t="shared" si="72"/>
        <v>0</v>
      </c>
      <c r="E371" s="16">
        <f t="shared" si="66"/>
        <v>0</v>
      </c>
      <c r="F371" s="16">
        <f t="shared" si="67"/>
        <v>0</v>
      </c>
      <c r="G371" s="29">
        <f t="shared" si="73"/>
        <v>0.03</v>
      </c>
      <c r="H371" s="3">
        <f t="shared" si="68"/>
        <v>0</v>
      </c>
      <c r="I371" s="3">
        <f t="shared" si="69"/>
        <v>0</v>
      </c>
      <c r="J371" s="18">
        <f t="shared" si="70"/>
        <v>0</v>
      </c>
      <c r="K371" s="9">
        <f t="shared" si="71"/>
        <v>0</v>
      </c>
    </row>
    <row r="372" spans="1:11" x14ac:dyDescent="0.2">
      <c r="A372" s="28">
        <f t="shared" si="74"/>
        <v>351</v>
      </c>
      <c r="B372" s="30">
        <f t="shared" si="75"/>
        <v>55944</v>
      </c>
      <c r="C372" s="16">
        <f t="shared" si="65"/>
        <v>0</v>
      </c>
      <c r="D372" s="16">
        <f t="shared" si="72"/>
        <v>0</v>
      </c>
      <c r="E372" s="16">
        <f t="shared" si="66"/>
        <v>0</v>
      </c>
      <c r="F372" s="16">
        <f t="shared" si="67"/>
        <v>0</v>
      </c>
      <c r="G372" s="29">
        <f t="shared" si="73"/>
        <v>0.03</v>
      </c>
      <c r="H372" s="3">
        <f t="shared" si="68"/>
        <v>0</v>
      </c>
      <c r="I372" s="3">
        <f t="shared" si="69"/>
        <v>0</v>
      </c>
      <c r="J372" s="18">
        <f t="shared" si="70"/>
        <v>0</v>
      </c>
      <c r="K372" s="9">
        <f t="shared" si="71"/>
        <v>0</v>
      </c>
    </row>
    <row r="373" spans="1:11" x14ac:dyDescent="0.2">
      <c r="A373" s="28">
        <f t="shared" si="74"/>
        <v>352</v>
      </c>
      <c r="B373" s="30">
        <f t="shared" si="75"/>
        <v>55975</v>
      </c>
      <c r="C373" s="16">
        <f t="shared" si="65"/>
        <v>0</v>
      </c>
      <c r="D373" s="16">
        <f t="shared" si="72"/>
        <v>0</v>
      </c>
      <c r="E373" s="16">
        <f t="shared" si="66"/>
        <v>0</v>
      </c>
      <c r="F373" s="16">
        <f t="shared" si="67"/>
        <v>0</v>
      </c>
      <c r="G373" s="29">
        <f t="shared" si="73"/>
        <v>0.03</v>
      </c>
      <c r="H373" s="3">
        <f t="shared" si="68"/>
        <v>0</v>
      </c>
      <c r="I373" s="3">
        <f t="shared" si="69"/>
        <v>0</v>
      </c>
      <c r="J373" s="18">
        <f t="shared" si="70"/>
        <v>0</v>
      </c>
      <c r="K373" s="9">
        <f t="shared" si="71"/>
        <v>0</v>
      </c>
    </row>
    <row r="374" spans="1:11" x14ac:dyDescent="0.2">
      <c r="A374" s="28">
        <f t="shared" si="74"/>
        <v>353</v>
      </c>
      <c r="B374" s="30">
        <f t="shared" si="75"/>
        <v>56005</v>
      </c>
      <c r="C374" s="16">
        <f t="shared" si="65"/>
        <v>0</v>
      </c>
      <c r="D374" s="16">
        <f t="shared" si="72"/>
        <v>0</v>
      </c>
      <c r="E374" s="16">
        <f t="shared" si="66"/>
        <v>0</v>
      </c>
      <c r="F374" s="16">
        <f t="shared" si="67"/>
        <v>0</v>
      </c>
      <c r="G374" s="29">
        <f t="shared" si="73"/>
        <v>0.03</v>
      </c>
      <c r="H374" s="3">
        <f t="shared" si="68"/>
        <v>0</v>
      </c>
      <c r="I374" s="3">
        <f t="shared" si="69"/>
        <v>0</v>
      </c>
      <c r="J374" s="18">
        <f t="shared" si="70"/>
        <v>0</v>
      </c>
      <c r="K374" s="9">
        <f t="shared" si="71"/>
        <v>0</v>
      </c>
    </row>
    <row r="375" spans="1:11" x14ac:dyDescent="0.2">
      <c r="A375" s="28">
        <f t="shared" si="74"/>
        <v>354</v>
      </c>
      <c r="B375" s="30">
        <f t="shared" si="75"/>
        <v>56036</v>
      </c>
      <c r="C375" s="16">
        <f t="shared" si="65"/>
        <v>0</v>
      </c>
      <c r="D375" s="16">
        <f t="shared" si="72"/>
        <v>0</v>
      </c>
      <c r="E375" s="16">
        <f t="shared" si="66"/>
        <v>0</v>
      </c>
      <c r="F375" s="16">
        <f t="shared" si="67"/>
        <v>0</v>
      </c>
      <c r="G375" s="29">
        <f t="shared" si="73"/>
        <v>0.03</v>
      </c>
      <c r="H375" s="3">
        <f t="shared" si="68"/>
        <v>0</v>
      </c>
      <c r="I375" s="3">
        <f t="shared" si="69"/>
        <v>0</v>
      </c>
      <c r="J375" s="18">
        <f t="shared" si="70"/>
        <v>0</v>
      </c>
      <c r="K375" s="9">
        <f t="shared" si="71"/>
        <v>0</v>
      </c>
    </row>
    <row r="376" spans="1:11" x14ac:dyDescent="0.2">
      <c r="A376" s="28">
        <f t="shared" si="74"/>
        <v>355</v>
      </c>
      <c r="B376" s="30">
        <f t="shared" si="75"/>
        <v>56066</v>
      </c>
      <c r="C376" s="16">
        <f t="shared" si="65"/>
        <v>0</v>
      </c>
      <c r="D376" s="16">
        <f t="shared" si="72"/>
        <v>0</v>
      </c>
      <c r="E376" s="16">
        <f t="shared" si="66"/>
        <v>0</v>
      </c>
      <c r="F376" s="16">
        <f t="shared" si="67"/>
        <v>0</v>
      </c>
      <c r="G376" s="29">
        <f t="shared" si="73"/>
        <v>0.03</v>
      </c>
      <c r="H376" s="3">
        <f t="shared" si="68"/>
        <v>0</v>
      </c>
      <c r="I376" s="3">
        <f t="shared" si="69"/>
        <v>0</v>
      </c>
      <c r="J376" s="18">
        <f t="shared" si="70"/>
        <v>0</v>
      </c>
      <c r="K376" s="9">
        <f t="shared" si="71"/>
        <v>0</v>
      </c>
    </row>
    <row r="377" spans="1:11" x14ac:dyDescent="0.2">
      <c r="A377" s="28">
        <f t="shared" si="74"/>
        <v>356</v>
      </c>
      <c r="B377" s="30">
        <f t="shared" si="75"/>
        <v>56097</v>
      </c>
      <c r="C377" s="16">
        <f t="shared" si="65"/>
        <v>0</v>
      </c>
      <c r="D377" s="16">
        <f t="shared" si="72"/>
        <v>0</v>
      </c>
      <c r="E377" s="16">
        <f t="shared" si="66"/>
        <v>0</v>
      </c>
      <c r="F377" s="16">
        <f t="shared" si="67"/>
        <v>0</v>
      </c>
      <c r="G377" s="29">
        <f t="shared" si="73"/>
        <v>0.03</v>
      </c>
      <c r="H377" s="3">
        <f t="shared" si="68"/>
        <v>0</v>
      </c>
      <c r="I377" s="3">
        <f t="shared" si="69"/>
        <v>0</v>
      </c>
      <c r="J377" s="18">
        <f t="shared" si="70"/>
        <v>0</v>
      </c>
      <c r="K377" s="9">
        <f t="shared" si="71"/>
        <v>0</v>
      </c>
    </row>
    <row r="378" spans="1:11" x14ac:dyDescent="0.2">
      <c r="A378" s="28">
        <f t="shared" si="74"/>
        <v>357</v>
      </c>
      <c r="B378" s="30">
        <f t="shared" si="75"/>
        <v>56128</v>
      </c>
      <c r="C378" s="16">
        <f t="shared" si="65"/>
        <v>0</v>
      </c>
      <c r="D378" s="16">
        <f t="shared" si="72"/>
        <v>0</v>
      </c>
      <c r="E378" s="16">
        <f t="shared" si="66"/>
        <v>0</v>
      </c>
      <c r="F378" s="16">
        <f t="shared" si="67"/>
        <v>0</v>
      </c>
      <c r="G378" s="29">
        <f t="shared" si="73"/>
        <v>0.03</v>
      </c>
      <c r="H378" s="3">
        <f t="shared" si="68"/>
        <v>0</v>
      </c>
      <c r="I378" s="3">
        <f t="shared" si="69"/>
        <v>0</v>
      </c>
      <c r="J378" s="18">
        <f t="shared" si="70"/>
        <v>0</v>
      </c>
      <c r="K378" s="9">
        <f t="shared" si="71"/>
        <v>0</v>
      </c>
    </row>
    <row r="379" spans="1:11" x14ac:dyDescent="0.2">
      <c r="A379" s="28">
        <f t="shared" si="74"/>
        <v>358</v>
      </c>
      <c r="B379" s="30">
        <f t="shared" si="75"/>
        <v>56158</v>
      </c>
      <c r="C379" s="16">
        <f t="shared" si="65"/>
        <v>0</v>
      </c>
      <c r="D379" s="16">
        <f t="shared" si="72"/>
        <v>0</v>
      </c>
      <c r="E379" s="16">
        <f t="shared" si="66"/>
        <v>0</v>
      </c>
      <c r="F379" s="16">
        <f t="shared" si="67"/>
        <v>0</v>
      </c>
      <c r="G379" s="29">
        <f t="shared" si="73"/>
        <v>0.03</v>
      </c>
      <c r="H379" s="3">
        <f t="shared" si="68"/>
        <v>0</v>
      </c>
      <c r="I379" s="3">
        <f t="shared" si="69"/>
        <v>0</v>
      </c>
      <c r="J379" s="18">
        <f t="shared" si="70"/>
        <v>0</v>
      </c>
      <c r="K379" s="9">
        <f t="shared" si="71"/>
        <v>0</v>
      </c>
    </row>
    <row r="380" spans="1:11" x14ac:dyDescent="0.2">
      <c r="A380" s="28">
        <f t="shared" si="74"/>
        <v>359</v>
      </c>
      <c r="B380" s="30">
        <f t="shared" si="75"/>
        <v>56189</v>
      </c>
      <c r="C380" s="16">
        <f t="shared" si="65"/>
        <v>0</v>
      </c>
      <c r="D380" s="16">
        <f t="shared" si="72"/>
        <v>0</v>
      </c>
      <c r="E380" s="16">
        <f t="shared" si="66"/>
        <v>0</v>
      </c>
      <c r="F380" s="16">
        <f t="shared" si="67"/>
        <v>0</v>
      </c>
      <c r="G380" s="29">
        <f t="shared" si="73"/>
        <v>0.03</v>
      </c>
      <c r="H380" s="3">
        <f t="shared" si="68"/>
        <v>0</v>
      </c>
      <c r="I380" s="3">
        <f t="shared" si="69"/>
        <v>0</v>
      </c>
      <c r="J380" s="18">
        <f t="shared" si="70"/>
        <v>0</v>
      </c>
      <c r="K380" s="9">
        <f t="shared" si="71"/>
        <v>0</v>
      </c>
    </row>
    <row r="381" spans="1:11" x14ac:dyDescent="0.2">
      <c r="A381" s="28">
        <f t="shared" si="74"/>
        <v>360</v>
      </c>
      <c r="B381" s="30">
        <f t="shared" si="75"/>
        <v>56219</v>
      </c>
      <c r="C381" s="16">
        <f t="shared" si="65"/>
        <v>0</v>
      </c>
      <c r="D381" s="16">
        <f t="shared" si="72"/>
        <v>0</v>
      </c>
      <c r="E381" s="16">
        <f t="shared" si="66"/>
        <v>0</v>
      </c>
      <c r="F381" s="16">
        <f t="shared" si="67"/>
        <v>0</v>
      </c>
      <c r="G381" s="29">
        <f t="shared" si="73"/>
        <v>0.03</v>
      </c>
      <c r="H381" s="3">
        <f t="shared" si="68"/>
        <v>0</v>
      </c>
      <c r="I381" s="3">
        <f t="shared" si="69"/>
        <v>0</v>
      </c>
      <c r="J381" s="18">
        <f t="shared" si="70"/>
        <v>0</v>
      </c>
      <c r="K381" s="9">
        <f t="shared" si="71"/>
        <v>0</v>
      </c>
    </row>
    <row r="382" spans="1:11" x14ac:dyDescent="0.2">
      <c r="A382" s="28">
        <f t="shared" si="74"/>
        <v>361</v>
      </c>
      <c r="B382" s="30">
        <f t="shared" si="75"/>
        <v>56250</v>
      </c>
      <c r="C382" s="16">
        <f t="shared" si="65"/>
        <v>0</v>
      </c>
      <c r="D382" s="16">
        <f t="shared" si="72"/>
        <v>0</v>
      </c>
      <c r="E382" s="16">
        <f t="shared" si="66"/>
        <v>0</v>
      </c>
      <c r="F382" s="16">
        <f t="shared" si="67"/>
        <v>0</v>
      </c>
      <c r="G382" s="29">
        <f t="shared" si="73"/>
        <v>0.03</v>
      </c>
      <c r="H382" s="3">
        <f t="shared" si="68"/>
        <v>0</v>
      </c>
      <c r="I382" s="3">
        <f t="shared" si="69"/>
        <v>0</v>
      </c>
      <c r="J382" s="18">
        <f t="shared" si="70"/>
        <v>0</v>
      </c>
      <c r="K382" s="9">
        <f t="shared" si="71"/>
        <v>0</v>
      </c>
    </row>
    <row r="383" spans="1:11" x14ac:dyDescent="0.2">
      <c r="A383" s="28">
        <f t="shared" si="74"/>
        <v>362</v>
      </c>
      <c r="B383" s="30">
        <f t="shared" si="75"/>
        <v>56281</v>
      </c>
      <c r="C383" s="16">
        <f t="shared" si="65"/>
        <v>0</v>
      </c>
      <c r="D383" s="16">
        <f t="shared" si="72"/>
        <v>0</v>
      </c>
      <c r="E383" s="16">
        <f t="shared" si="66"/>
        <v>0</v>
      </c>
      <c r="F383" s="16">
        <f t="shared" si="67"/>
        <v>0</v>
      </c>
      <c r="G383" s="29">
        <f t="shared" si="73"/>
        <v>0.03</v>
      </c>
      <c r="H383" s="3">
        <f t="shared" si="68"/>
        <v>0</v>
      </c>
      <c r="I383" s="3">
        <f t="shared" si="69"/>
        <v>0</v>
      </c>
      <c r="J383" s="18">
        <f t="shared" si="70"/>
        <v>0</v>
      </c>
      <c r="K383" s="9">
        <f t="shared" si="71"/>
        <v>0</v>
      </c>
    </row>
    <row r="384" spans="1:11" x14ac:dyDescent="0.2">
      <c r="A384" s="28">
        <f t="shared" si="74"/>
        <v>363</v>
      </c>
      <c r="B384" s="30">
        <f t="shared" si="75"/>
        <v>56309</v>
      </c>
      <c r="C384" s="16">
        <f t="shared" si="65"/>
        <v>0</v>
      </c>
      <c r="D384" s="16">
        <f t="shared" si="72"/>
        <v>0</v>
      </c>
      <c r="E384" s="16">
        <f t="shared" si="66"/>
        <v>0</v>
      </c>
      <c r="F384" s="16">
        <f t="shared" si="67"/>
        <v>0</v>
      </c>
      <c r="G384" s="29">
        <f t="shared" si="73"/>
        <v>0.03</v>
      </c>
      <c r="H384" s="3">
        <f t="shared" si="68"/>
        <v>0</v>
      </c>
      <c r="I384" s="3">
        <f t="shared" si="69"/>
        <v>0</v>
      </c>
      <c r="J384" s="18">
        <f t="shared" si="70"/>
        <v>0</v>
      </c>
      <c r="K384" s="9">
        <f t="shared" si="71"/>
        <v>0</v>
      </c>
    </row>
    <row r="385" spans="1:11" x14ac:dyDescent="0.2">
      <c r="A385" s="28">
        <f t="shared" si="74"/>
        <v>364</v>
      </c>
      <c r="B385" s="30">
        <f t="shared" si="75"/>
        <v>56340</v>
      </c>
      <c r="C385" s="16">
        <f t="shared" si="65"/>
        <v>0</v>
      </c>
      <c r="D385" s="16">
        <f t="shared" si="72"/>
        <v>0</v>
      </c>
      <c r="E385" s="16">
        <f t="shared" si="66"/>
        <v>0</v>
      </c>
      <c r="F385" s="16">
        <f t="shared" si="67"/>
        <v>0</v>
      </c>
      <c r="G385" s="29">
        <f t="shared" si="73"/>
        <v>0.03</v>
      </c>
      <c r="H385" s="3">
        <f t="shared" si="68"/>
        <v>0</v>
      </c>
      <c r="I385" s="3">
        <f t="shared" si="69"/>
        <v>0</v>
      </c>
      <c r="J385" s="18">
        <f t="shared" si="70"/>
        <v>0</v>
      </c>
      <c r="K385" s="9">
        <f t="shared" si="71"/>
        <v>0</v>
      </c>
    </row>
    <row r="386" spans="1:11" x14ac:dyDescent="0.2">
      <c r="A386" s="28">
        <f t="shared" si="74"/>
        <v>365</v>
      </c>
      <c r="B386" s="30">
        <f t="shared" si="75"/>
        <v>56370</v>
      </c>
      <c r="C386" s="16">
        <f t="shared" si="65"/>
        <v>0</v>
      </c>
      <c r="D386" s="16">
        <f t="shared" si="72"/>
        <v>0</v>
      </c>
      <c r="E386" s="16">
        <f t="shared" si="66"/>
        <v>0</v>
      </c>
      <c r="F386" s="16">
        <f t="shared" si="67"/>
        <v>0</v>
      </c>
      <c r="G386" s="29">
        <f t="shared" si="73"/>
        <v>0.03</v>
      </c>
      <c r="H386" s="3">
        <f t="shared" si="68"/>
        <v>0</v>
      </c>
      <c r="I386" s="3">
        <f t="shared" si="69"/>
        <v>0</v>
      </c>
      <c r="J386" s="18">
        <f t="shared" si="70"/>
        <v>0</v>
      </c>
      <c r="K386" s="9">
        <f t="shared" si="71"/>
        <v>0</v>
      </c>
    </row>
    <row r="387" spans="1:11" x14ac:dyDescent="0.2">
      <c r="A387" s="28">
        <f t="shared" si="74"/>
        <v>366</v>
      </c>
      <c r="B387" s="30">
        <f t="shared" si="75"/>
        <v>56401</v>
      </c>
      <c r="C387" s="16">
        <f t="shared" si="65"/>
        <v>0</v>
      </c>
      <c r="D387" s="16">
        <f t="shared" si="72"/>
        <v>0</v>
      </c>
      <c r="E387" s="16">
        <f t="shared" si="66"/>
        <v>0</v>
      </c>
      <c r="F387" s="16">
        <f t="shared" si="67"/>
        <v>0</v>
      </c>
      <c r="G387" s="29">
        <f t="shared" si="73"/>
        <v>0.03</v>
      </c>
      <c r="H387" s="3">
        <f t="shared" si="68"/>
        <v>0</v>
      </c>
      <c r="I387" s="3">
        <f t="shared" si="69"/>
        <v>0</v>
      </c>
      <c r="J387" s="18">
        <f t="shared" si="70"/>
        <v>0</v>
      </c>
      <c r="K387" s="9">
        <f t="shared" si="71"/>
        <v>0</v>
      </c>
    </row>
    <row r="388" spans="1:11" x14ac:dyDescent="0.2">
      <c r="A388" s="28">
        <f t="shared" si="74"/>
        <v>367</v>
      </c>
      <c r="B388" s="30">
        <f t="shared" si="75"/>
        <v>56431</v>
      </c>
      <c r="C388" s="16">
        <f t="shared" si="65"/>
        <v>0</v>
      </c>
      <c r="D388" s="16">
        <f t="shared" si="72"/>
        <v>0</v>
      </c>
      <c r="E388" s="16">
        <f t="shared" si="66"/>
        <v>0</v>
      </c>
      <c r="F388" s="16">
        <f t="shared" si="67"/>
        <v>0</v>
      </c>
      <c r="G388" s="29">
        <f t="shared" si="73"/>
        <v>0.03</v>
      </c>
      <c r="H388" s="3">
        <f t="shared" si="68"/>
        <v>0</v>
      </c>
      <c r="I388" s="3">
        <f t="shared" si="69"/>
        <v>0</v>
      </c>
      <c r="J388" s="18">
        <f t="shared" si="70"/>
        <v>0</v>
      </c>
      <c r="K388" s="9">
        <f t="shared" si="71"/>
        <v>0</v>
      </c>
    </row>
    <row r="389" spans="1:11" x14ac:dyDescent="0.2">
      <c r="A389" s="28">
        <f t="shared" si="74"/>
        <v>368</v>
      </c>
      <c r="B389" s="30">
        <f t="shared" si="75"/>
        <v>56462</v>
      </c>
      <c r="C389" s="16">
        <f t="shared" si="65"/>
        <v>0</v>
      </c>
      <c r="D389" s="16">
        <f t="shared" si="72"/>
        <v>0</v>
      </c>
      <c r="E389" s="16">
        <f t="shared" si="66"/>
        <v>0</v>
      </c>
      <c r="F389" s="16">
        <f t="shared" si="67"/>
        <v>0</v>
      </c>
      <c r="G389" s="29">
        <f t="shared" si="73"/>
        <v>0.03</v>
      </c>
      <c r="H389" s="3">
        <f t="shared" si="68"/>
        <v>0</v>
      </c>
      <c r="I389" s="3">
        <f t="shared" si="69"/>
        <v>0</v>
      </c>
      <c r="J389" s="18">
        <f t="shared" si="70"/>
        <v>0</v>
      </c>
      <c r="K389" s="9">
        <f t="shared" si="71"/>
        <v>0</v>
      </c>
    </row>
    <row r="390" spans="1:11" x14ac:dyDescent="0.2">
      <c r="A390" s="28">
        <f t="shared" si="74"/>
        <v>369</v>
      </c>
      <c r="B390" s="30">
        <f t="shared" si="75"/>
        <v>56493</v>
      </c>
      <c r="C390" s="16">
        <f t="shared" si="65"/>
        <v>0</v>
      </c>
      <c r="D390" s="16">
        <f t="shared" si="72"/>
        <v>0</v>
      </c>
      <c r="E390" s="16">
        <f t="shared" si="66"/>
        <v>0</v>
      </c>
      <c r="F390" s="16">
        <f t="shared" si="67"/>
        <v>0</v>
      </c>
      <c r="G390" s="29">
        <f t="shared" si="73"/>
        <v>0.03</v>
      </c>
      <c r="H390" s="3">
        <f t="shared" si="68"/>
        <v>0</v>
      </c>
      <c r="I390" s="3">
        <f t="shared" si="69"/>
        <v>0</v>
      </c>
      <c r="J390" s="18">
        <f t="shared" si="70"/>
        <v>0</v>
      </c>
      <c r="K390" s="9">
        <f t="shared" si="71"/>
        <v>0</v>
      </c>
    </row>
    <row r="391" spans="1:11" x14ac:dyDescent="0.2">
      <c r="A391" s="28">
        <f t="shared" si="74"/>
        <v>370</v>
      </c>
      <c r="B391" s="30">
        <f t="shared" si="75"/>
        <v>56523</v>
      </c>
      <c r="C391" s="16">
        <f t="shared" si="65"/>
        <v>0</v>
      </c>
      <c r="D391" s="16">
        <f t="shared" si="72"/>
        <v>0</v>
      </c>
      <c r="E391" s="16">
        <f t="shared" si="66"/>
        <v>0</v>
      </c>
      <c r="F391" s="16">
        <f t="shared" si="67"/>
        <v>0</v>
      </c>
      <c r="G391" s="29">
        <f t="shared" si="73"/>
        <v>0.03</v>
      </c>
      <c r="H391" s="3">
        <f t="shared" si="68"/>
        <v>0</v>
      </c>
      <c r="I391" s="3">
        <f t="shared" si="69"/>
        <v>0</v>
      </c>
      <c r="J391" s="18">
        <f t="shared" si="70"/>
        <v>0</v>
      </c>
      <c r="K391" s="9">
        <f t="shared" si="71"/>
        <v>0</v>
      </c>
    </row>
    <row r="392" spans="1:11" x14ac:dyDescent="0.2">
      <c r="A392" s="28">
        <f t="shared" si="74"/>
        <v>371</v>
      </c>
      <c r="B392" s="30">
        <f t="shared" si="75"/>
        <v>56554</v>
      </c>
      <c r="C392" s="16">
        <f t="shared" si="65"/>
        <v>0</v>
      </c>
      <c r="D392" s="16">
        <f t="shared" si="72"/>
        <v>0</v>
      </c>
      <c r="E392" s="16">
        <f t="shared" si="66"/>
        <v>0</v>
      </c>
      <c r="F392" s="16">
        <f t="shared" si="67"/>
        <v>0</v>
      </c>
      <c r="G392" s="29">
        <f t="shared" si="73"/>
        <v>0.03</v>
      </c>
      <c r="H392" s="3">
        <f t="shared" si="68"/>
        <v>0</v>
      </c>
      <c r="I392" s="3">
        <f t="shared" si="69"/>
        <v>0</v>
      </c>
      <c r="J392" s="18">
        <f t="shared" si="70"/>
        <v>0</v>
      </c>
      <c r="K392" s="9">
        <f t="shared" si="71"/>
        <v>0</v>
      </c>
    </row>
    <row r="393" spans="1:11" x14ac:dyDescent="0.2">
      <c r="A393" s="28">
        <f t="shared" si="74"/>
        <v>372</v>
      </c>
      <c r="B393" s="30">
        <f t="shared" si="75"/>
        <v>56584</v>
      </c>
      <c r="C393" s="16">
        <f t="shared" ref="C393:C456" si="76">IF(C392-F392&gt;0,IF(F392=0,C392+J392,C392-F392),0)</f>
        <v>0</v>
      </c>
      <c r="D393" s="16">
        <f t="shared" si="72"/>
        <v>0</v>
      </c>
      <c r="E393" s="16">
        <f t="shared" ref="E393:E456" si="77">IF(D393&gt;C393+K393,C393+K393,D393)</f>
        <v>0</v>
      </c>
      <c r="F393" s="16">
        <f t="shared" ref="F393:F456" si="78">IF(IF(E393&gt;0,IF(E393-K393&lt;&gt;E393,E393-K393,0),0)&lt;0,0,IF(E393&gt;0,IF(E393-K393&lt;&gt;E393,E393-K393,0),0))</f>
        <v>0</v>
      </c>
      <c r="G393" s="29">
        <f t="shared" si="73"/>
        <v>0.03</v>
      </c>
      <c r="H393" s="3">
        <f t="shared" ref="H393:H456" si="79">IF(ROUND((C393*G393)*30/365,2) &gt; 0, ROUND((C393*G393)*30/365,2),0)</f>
        <v>0</v>
      </c>
      <c r="I393" s="3">
        <f t="shared" ref="I393:I456" si="80">IF((C393*G393)*1/12&gt;0,(C393*G393)*1/12,0)</f>
        <v>0</v>
      </c>
      <c r="J393" s="18">
        <f t="shared" ref="J393:J456" si="81">IF(C$11="Day", H393,I393)</f>
        <v>0</v>
      </c>
      <c r="K393" s="9">
        <f t="shared" ref="K393:K456" si="82">IF(E392=0,K392+J393,J393)</f>
        <v>0</v>
      </c>
    </row>
    <row r="394" spans="1:11" x14ac:dyDescent="0.2">
      <c r="A394" s="28">
        <f t="shared" si="74"/>
        <v>373</v>
      </c>
      <c r="B394" s="30">
        <f t="shared" si="75"/>
        <v>56615</v>
      </c>
      <c r="C394" s="16">
        <f t="shared" si="76"/>
        <v>0</v>
      </c>
      <c r="D394" s="16">
        <f t="shared" si="72"/>
        <v>0</v>
      </c>
      <c r="E394" s="16">
        <f t="shared" si="77"/>
        <v>0</v>
      </c>
      <c r="F394" s="16">
        <f t="shared" si="78"/>
        <v>0</v>
      </c>
      <c r="G394" s="29">
        <f t="shared" si="73"/>
        <v>0.03</v>
      </c>
      <c r="H394" s="3">
        <f t="shared" si="79"/>
        <v>0</v>
      </c>
      <c r="I394" s="3">
        <f t="shared" si="80"/>
        <v>0</v>
      </c>
      <c r="J394" s="18">
        <f t="shared" si="81"/>
        <v>0</v>
      </c>
      <c r="K394" s="9">
        <f t="shared" si="82"/>
        <v>0</v>
      </c>
    </row>
    <row r="395" spans="1:11" x14ac:dyDescent="0.2">
      <c r="A395" s="28">
        <f t="shared" si="74"/>
        <v>374</v>
      </c>
      <c r="B395" s="30">
        <f t="shared" si="75"/>
        <v>56646</v>
      </c>
      <c r="C395" s="16">
        <f t="shared" si="76"/>
        <v>0</v>
      </c>
      <c r="D395" s="16">
        <f t="shared" si="72"/>
        <v>0</v>
      </c>
      <c r="E395" s="16">
        <f t="shared" si="77"/>
        <v>0</v>
      </c>
      <c r="F395" s="16">
        <f t="shared" si="78"/>
        <v>0</v>
      </c>
      <c r="G395" s="29">
        <f t="shared" si="73"/>
        <v>0.03</v>
      </c>
      <c r="H395" s="3">
        <f t="shared" si="79"/>
        <v>0</v>
      </c>
      <c r="I395" s="3">
        <f t="shared" si="80"/>
        <v>0</v>
      </c>
      <c r="J395" s="18">
        <f t="shared" si="81"/>
        <v>0</v>
      </c>
      <c r="K395" s="9">
        <f t="shared" si="82"/>
        <v>0</v>
      </c>
    </row>
    <row r="396" spans="1:11" x14ac:dyDescent="0.2">
      <c r="A396" s="28">
        <f t="shared" si="74"/>
        <v>375</v>
      </c>
      <c r="B396" s="30">
        <f t="shared" si="75"/>
        <v>56674</v>
      </c>
      <c r="C396" s="16">
        <f t="shared" si="76"/>
        <v>0</v>
      </c>
      <c r="D396" s="16">
        <f t="shared" si="72"/>
        <v>0</v>
      </c>
      <c r="E396" s="16">
        <f t="shared" si="77"/>
        <v>0</v>
      </c>
      <c r="F396" s="16">
        <f t="shared" si="78"/>
        <v>0</v>
      </c>
      <c r="G396" s="29">
        <f t="shared" si="73"/>
        <v>0.03</v>
      </c>
      <c r="H396" s="3">
        <f t="shared" si="79"/>
        <v>0</v>
      </c>
      <c r="I396" s="3">
        <f t="shared" si="80"/>
        <v>0</v>
      </c>
      <c r="J396" s="18">
        <f t="shared" si="81"/>
        <v>0</v>
      </c>
      <c r="K396" s="9">
        <f t="shared" si="82"/>
        <v>0</v>
      </c>
    </row>
    <row r="397" spans="1:11" x14ac:dyDescent="0.2">
      <c r="A397" s="28">
        <f t="shared" si="74"/>
        <v>376</v>
      </c>
      <c r="B397" s="30">
        <f t="shared" si="75"/>
        <v>56705</v>
      </c>
      <c r="C397" s="16">
        <f t="shared" si="76"/>
        <v>0</v>
      </c>
      <c r="D397" s="16">
        <f t="shared" si="72"/>
        <v>0</v>
      </c>
      <c r="E397" s="16">
        <f t="shared" si="77"/>
        <v>0</v>
      </c>
      <c r="F397" s="16">
        <f t="shared" si="78"/>
        <v>0</v>
      </c>
      <c r="G397" s="29">
        <f t="shared" si="73"/>
        <v>0.03</v>
      </c>
      <c r="H397" s="3">
        <f t="shared" si="79"/>
        <v>0</v>
      </c>
      <c r="I397" s="3">
        <f t="shared" si="80"/>
        <v>0</v>
      </c>
      <c r="J397" s="18">
        <f t="shared" si="81"/>
        <v>0</v>
      </c>
      <c r="K397" s="9">
        <f t="shared" si="82"/>
        <v>0</v>
      </c>
    </row>
    <row r="398" spans="1:11" x14ac:dyDescent="0.2">
      <c r="A398" s="28">
        <f t="shared" si="74"/>
        <v>377</v>
      </c>
      <c r="B398" s="30">
        <f t="shared" si="75"/>
        <v>56735</v>
      </c>
      <c r="C398" s="16">
        <f t="shared" si="76"/>
        <v>0</v>
      </c>
      <c r="D398" s="16">
        <f t="shared" si="72"/>
        <v>0</v>
      </c>
      <c r="E398" s="16">
        <f t="shared" si="77"/>
        <v>0</v>
      </c>
      <c r="F398" s="16">
        <f t="shared" si="78"/>
        <v>0</v>
      </c>
      <c r="G398" s="29">
        <f t="shared" si="73"/>
        <v>0.03</v>
      </c>
      <c r="H398" s="3">
        <f t="shared" si="79"/>
        <v>0</v>
      </c>
      <c r="I398" s="3">
        <f t="shared" si="80"/>
        <v>0</v>
      </c>
      <c r="J398" s="18">
        <f t="shared" si="81"/>
        <v>0</v>
      </c>
      <c r="K398" s="9">
        <f t="shared" si="82"/>
        <v>0</v>
      </c>
    </row>
    <row r="399" spans="1:11" x14ac:dyDescent="0.2">
      <c r="A399" s="28">
        <f t="shared" si="74"/>
        <v>378</v>
      </c>
      <c r="B399" s="30">
        <f t="shared" si="75"/>
        <v>56766</v>
      </c>
      <c r="C399" s="16">
        <f t="shared" si="76"/>
        <v>0</v>
      </c>
      <c r="D399" s="16">
        <f t="shared" si="72"/>
        <v>0</v>
      </c>
      <c r="E399" s="16">
        <f t="shared" si="77"/>
        <v>0</v>
      </c>
      <c r="F399" s="16">
        <f t="shared" si="78"/>
        <v>0</v>
      </c>
      <c r="G399" s="29">
        <f t="shared" si="73"/>
        <v>0.03</v>
      </c>
      <c r="H399" s="3">
        <f t="shared" si="79"/>
        <v>0</v>
      </c>
      <c r="I399" s="3">
        <f t="shared" si="80"/>
        <v>0</v>
      </c>
      <c r="J399" s="18">
        <f t="shared" si="81"/>
        <v>0</v>
      </c>
      <c r="K399" s="9">
        <f t="shared" si="82"/>
        <v>0</v>
      </c>
    </row>
    <row r="400" spans="1:11" x14ac:dyDescent="0.2">
      <c r="A400" s="28">
        <f t="shared" si="74"/>
        <v>379</v>
      </c>
      <c r="B400" s="30">
        <f t="shared" si="75"/>
        <v>56796</v>
      </c>
      <c r="C400" s="16">
        <f t="shared" si="76"/>
        <v>0</v>
      </c>
      <c r="D400" s="16">
        <f t="shared" si="72"/>
        <v>0</v>
      </c>
      <c r="E400" s="16">
        <f t="shared" si="77"/>
        <v>0</v>
      </c>
      <c r="F400" s="16">
        <f t="shared" si="78"/>
        <v>0</v>
      </c>
      <c r="G400" s="29">
        <f t="shared" si="73"/>
        <v>0.03</v>
      </c>
      <c r="H400" s="3">
        <f t="shared" si="79"/>
        <v>0</v>
      </c>
      <c r="I400" s="3">
        <f t="shared" si="80"/>
        <v>0</v>
      </c>
      <c r="J400" s="18">
        <f t="shared" si="81"/>
        <v>0</v>
      </c>
      <c r="K400" s="9">
        <f t="shared" si="82"/>
        <v>0</v>
      </c>
    </row>
    <row r="401" spans="1:11" x14ac:dyDescent="0.2">
      <c r="A401" s="28">
        <f t="shared" si="74"/>
        <v>380</v>
      </c>
      <c r="B401" s="30">
        <f t="shared" si="75"/>
        <v>56827</v>
      </c>
      <c r="C401" s="16">
        <f t="shared" si="76"/>
        <v>0</v>
      </c>
      <c r="D401" s="16">
        <f t="shared" si="72"/>
        <v>0</v>
      </c>
      <c r="E401" s="16">
        <f t="shared" si="77"/>
        <v>0</v>
      </c>
      <c r="F401" s="16">
        <f t="shared" si="78"/>
        <v>0</v>
      </c>
      <c r="G401" s="29">
        <f t="shared" si="73"/>
        <v>0.03</v>
      </c>
      <c r="H401" s="3">
        <f t="shared" si="79"/>
        <v>0</v>
      </c>
      <c r="I401" s="3">
        <f t="shared" si="80"/>
        <v>0</v>
      </c>
      <c r="J401" s="18">
        <f t="shared" si="81"/>
        <v>0</v>
      </c>
      <c r="K401" s="9">
        <f t="shared" si="82"/>
        <v>0</v>
      </c>
    </row>
    <row r="402" spans="1:11" x14ac:dyDescent="0.2">
      <c r="A402" s="28">
        <f t="shared" si="74"/>
        <v>381</v>
      </c>
      <c r="B402" s="30">
        <f t="shared" si="75"/>
        <v>56858</v>
      </c>
      <c r="C402" s="16">
        <f t="shared" si="76"/>
        <v>0</v>
      </c>
      <c r="D402" s="16">
        <f t="shared" si="72"/>
        <v>0</v>
      </c>
      <c r="E402" s="16">
        <f t="shared" si="77"/>
        <v>0</v>
      </c>
      <c r="F402" s="16">
        <f t="shared" si="78"/>
        <v>0</v>
      </c>
      <c r="G402" s="29">
        <f t="shared" si="73"/>
        <v>0.03</v>
      </c>
      <c r="H402" s="3">
        <f t="shared" si="79"/>
        <v>0</v>
      </c>
      <c r="I402" s="3">
        <f t="shared" si="80"/>
        <v>0</v>
      </c>
      <c r="J402" s="18">
        <f t="shared" si="81"/>
        <v>0</v>
      </c>
      <c r="K402" s="9">
        <f t="shared" si="82"/>
        <v>0</v>
      </c>
    </row>
    <row r="403" spans="1:11" x14ac:dyDescent="0.2">
      <c r="A403" s="28">
        <f t="shared" si="74"/>
        <v>382</v>
      </c>
      <c r="B403" s="30">
        <f t="shared" si="75"/>
        <v>56888</v>
      </c>
      <c r="C403" s="16">
        <f t="shared" si="76"/>
        <v>0</v>
      </c>
      <c r="D403" s="16">
        <f t="shared" si="72"/>
        <v>0</v>
      </c>
      <c r="E403" s="16">
        <f t="shared" si="77"/>
        <v>0</v>
      </c>
      <c r="F403" s="16">
        <f t="shared" si="78"/>
        <v>0</v>
      </c>
      <c r="G403" s="29">
        <f t="shared" si="73"/>
        <v>0.03</v>
      </c>
      <c r="H403" s="3">
        <f t="shared" si="79"/>
        <v>0</v>
      </c>
      <c r="I403" s="3">
        <f t="shared" si="80"/>
        <v>0</v>
      </c>
      <c r="J403" s="18">
        <f t="shared" si="81"/>
        <v>0</v>
      </c>
      <c r="K403" s="9">
        <f t="shared" si="82"/>
        <v>0</v>
      </c>
    </row>
    <row r="404" spans="1:11" x14ac:dyDescent="0.2">
      <c r="A404" s="28">
        <f t="shared" si="74"/>
        <v>383</v>
      </c>
      <c r="B404" s="30">
        <f t="shared" si="75"/>
        <v>56919</v>
      </c>
      <c r="C404" s="16">
        <f t="shared" si="76"/>
        <v>0</v>
      </c>
      <c r="D404" s="16">
        <f t="shared" si="72"/>
        <v>0</v>
      </c>
      <c r="E404" s="16">
        <f t="shared" si="77"/>
        <v>0</v>
      </c>
      <c r="F404" s="16">
        <f t="shared" si="78"/>
        <v>0</v>
      </c>
      <c r="G404" s="29">
        <f t="shared" si="73"/>
        <v>0.03</v>
      </c>
      <c r="H404" s="3">
        <f t="shared" si="79"/>
        <v>0</v>
      </c>
      <c r="I404" s="3">
        <f t="shared" si="80"/>
        <v>0</v>
      </c>
      <c r="J404" s="18">
        <f t="shared" si="81"/>
        <v>0</v>
      </c>
      <c r="K404" s="9">
        <f t="shared" si="82"/>
        <v>0</v>
      </c>
    </row>
    <row r="405" spans="1:11" x14ac:dyDescent="0.2">
      <c r="A405" s="28">
        <f t="shared" si="74"/>
        <v>384</v>
      </c>
      <c r="B405" s="30">
        <f t="shared" si="75"/>
        <v>56949</v>
      </c>
      <c r="C405" s="16">
        <f t="shared" si="76"/>
        <v>0</v>
      </c>
      <c r="D405" s="16">
        <f t="shared" si="72"/>
        <v>0</v>
      </c>
      <c r="E405" s="16">
        <f t="shared" si="77"/>
        <v>0</v>
      </c>
      <c r="F405" s="16">
        <f t="shared" si="78"/>
        <v>0</v>
      </c>
      <c r="G405" s="29">
        <f t="shared" si="73"/>
        <v>0.03</v>
      </c>
      <c r="H405" s="3">
        <f t="shared" si="79"/>
        <v>0</v>
      </c>
      <c r="I405" s="3">
        <f t="shared" si="80"/>
        <v>0</v>
      </c>
      <c r="J405" s="18">
        <f t="shared" si="81"/>
        <v>0</v>
      </c>
      <c r="K405" s="9">
        <f t="shared" si="82"/>
        <v>0</v>
      </c>
    </row>
    <row r="406" spans="1:11" x14ac:dyDescent="0.2">
      <c r="A406" s="28">
        <f t="shared" si="74"/>
        <v>385</v>
      </c>
      <c r="B406" s="30">
        <f t="shared" si="75"/>
        <v>56980</v>
      </c>
      <c r="C406" s="16">
        <f t="shared" si="76"/>
        <v>0</v>
      </c>
      <c r="D406" s="16">
        <f t="shared" si="72"/>
        <v>0</v>
      </c>
      <c r="E406" s="16">
        <f t="shared" si="77"/>
        <v>0</v>
      </c>
      <c r="F406" s="16">
        <f t="shared" si="78"/>
        <v>0</v>
      </c>
      <c r="G406" s="29">
        <f t="shared" si="73"/>
        <v>0.03</v>
      </c>
      <c r="H406" s="3">
        <f t="shared" si="79"/>
        <v>0</v>
      </c>
      <c r="I406" s="3">
        <f t="shared" si="80"/>
        <v>0</v>
      </c>
      <c r="J406" s="18">
        <f t="shared" si="81"/>
        <v>0</v>
      </c>
      <c r="K406" s="9">
        <f t="shared" si="82"/>
        <v>0</v>
      </c>
    </row>
    <row r="407" spans="1:11" x14ac:dyDescent="0.2">
      <c r="A407" s="28">
        <f t="shared" si="74"/>
        <v>386</v>
      </c>
      <c r="B407" s="30">
        <f t="shared" si="75"/>
        <v>57011</v>
      </c>
      <c r="C407" s="16">
        <f t="shared" si="76"/>
        <v>0</v>
      </c>
      <c r="D407" s="16">
        <f t="shared" ref="D407:D470" si="83">IF(C$13=13,IF(MONTH(B407)&lt;&gt;11,IF(B407&gt;=C$10,D$21*1,0),IF(B407&gt;=C$9,D$21*2,0)),IF(B407&gt;=C$10,D$21*1,0))</f>
        <v>0</v>
      </c>
      <c r="E407" s="16">
        <f t="shared" si="77"/>
        <v>0</v>
      </c>
      <c r="F407" s="16">
        <f t="shared" si="78"/>
        <v>0</v>
      </c>
      <c r="G407" s="29">
        <f t="shared" ref="G407:G470" si="84">G$21</f>
        <v>0.03</v>
      </c>
      <c r="H407" s="3">
        <f t="shared" si="79"/>
        <v>0</v>
      </c>
      <c r="I407" s="3">
        <f t="shared" si="80"/>
        <v>0</v>
      </c>
      <c r="J407" s="18">
        <f t="shared" si="81"/>
        <v>0</v>
      </c>
      <c r="K407" s="9">
        <f t="shared" si="82"/>
        <v>0</v>
      </c>
    </row>
    <row r="408" spans="1:11" x14ac:dyDescent="0.2">
      <c r="A408" s="28">
        <f t="shared" ref="A408:A471" si="85">A407+1</f>
        <v>387</v>
      </c>
      <c r="B408" s="30">
        <f t="shared" si="75"/>
        <v>57040</v>
      </c>
      <c r="C408" s="16">
        <f t="shared" si="76"/>
        <v>0</v>
      </c>
      <c r="D408" s="16">
        <f t="shared" si="83"/>
        <v>0</v>
      </c>
      <c r="E408" s="16">
        <f t="shared" si="77"/>
        <v>0</v>
      </c>
      <c r="F408" s="16">
        <f t="shared" si="78"/>
        <v>0</v>
      </c>
      <c r="G408" s="29">
        <f t="shared" si="84"/>
        <v>0.03</v>
      </c>
      <c r="H408" s="3">
        <f t="shared" si="79"/>
        <v>0</v>
      </c>
      <c r="I408" s="3">
        <f t="shared" si="80"/>
        <v>0</v>
      </c>
      <c r="J408" s="18">
        <f t="shared" si="81"/>
        <v>0</v>
      </c>
      <c r="K408" s="9">
        <f t="shared" si="82"/>
        <v>0</v>
      </c>
    </row>
    <row r="409" spans="1:11" x14ac:dyDescent="0.2">
      <c r="A409" s="28">
        <f t="shared" si="85"/>
        <v>388</v>
      </c>
      <c r="B409" s="30">
        <f t="shared" ref="B409:B472" si="86">EDATE(B408,1)</f>
        <v>57071</v>
      </c>
      <c r="C409" s="16">
        <f t="shared" si="76"/>
        <v>0</v>
      </c>
      <c r="D409" s="16">
        <f t="shared" si="83"/>
        <v>0</v>
      </c>
      <c r="E409" s="16">
        <f t="shared" si="77"/>
        <v>0</v>
      </c>
      <c r="F409" s="16">
        <f t="shared" si="78"/>
        <v>0</v>
      </c>
      <c r="G409" s="29">
        <f t="shared" si="84"/>
        <v>0.03</v>
      </c>
      <c r="H409" s="3">
        <f t="shared" si="79"/>
        <v>0</v>
      </c>
      <c r="I409" s="3">
        <f t="shared" si="80"/>
        <v>0</v>
      </c>
      <c r="J409" s="18">
        <f t="shared" si="81"/>
        <v>0</v>
      </c>
      <c r="K409" s="9">
        <f t="shared" si="82"/>
        <v>0</v>
      </c>
    </row>
    <row r="410" spans="1:11" x14ac:dyDescent="0.2">
      <c r="A410" s="28">
        <f t="shared" si="85"/>
        <v>389</v>
      </c>
      <c r="B410" s="30">
        <f t="shared" si="86"/>
        <v>57101</v>
      </c>
      <c r="C410" s="16">
        <f t="shared" si="76"/>
        <v>0</v>
      </c>
      <c r="D410" s="16">
        <f t="shared" si="83"/>
        <v>0</v>
      </c>
      <c r="E410" s="16">
        <f t="shared" si="77"/>
        <v>0</v>
      </c>
      <c r="F410" s="16">
        <f t="shared" si="78"/>
        <v>0</v>
      </c>
      <c r="G410" s="29">
        <f t="shared" si="84"/>
        <v>0.03</v>
      </c>
      <c r="H410" s="3">
        <f t="shared" si="79"/>
        <v>0</v>
      </c>
      <c r="I410" s="3">
        <f t="shared" si="80"/>
        <v>0</v>
      </c>
      <c r="J410" s="18">
        <f t="shared" si="81"/>
        <v>0</v>
      </c>
      <c r="K410" s="9">
        <f t="shared" si="82"/>
        <v>0</v>
      </c>
    </row>
    <row r="411" spans="1:11" x14ac:dyDescent="0.2">
      <c r="A411" s="28">
        <f t="shared" si="85"/>
        <v>390</v>
      </c>
      <c r="B411" s="30">
        <f t="shared" si="86"/>
        <v>57132</v>
      </c>
      <c r="C411" s="16">
        <f t="shared" si="76"/>
        <v>0</v>
      </c>
      <c r="D411" s="16">
        <f t="shared" si="83"/>
        <v>0</v>
      </c>
      <c r="E411" s="16">
        <f t="shared" si="77"/>
        <v>0</v>
      </c>
      <c r="F411" s="16">
        <f t="shared" si="78"/>
        <v>0</v>
      </c>
      <c r="G411" s="29">
        <f t="shared" si="84"/>
        <v>0.03</v>
      </c>
      <c r="H411" s="3">
        <f t="shared" si="79"/>
        <v>0</v>
      </c>
      <c r="I411" s="3">
        <f t="shared" si="80"/>
        <v>0</v>
      </c>
      <c r="J411" s="18">
        <f t="shared" si="81"/>
        <v>0</v>
      </c>
      <c r="K411" s="9">
        <f t="shared" si="82"/>
        <v>0</v>
      </c>
    </row>
    <row r="412" spans="1:11" x14ac:dyDescent="0.2">
      <c r="A412" s="28">
        <f t="shared" si="85"/>
        <v>391</v>
      </c>
      <c r="B412" s="30">
        <f t="shared" si="86"/>
        <v>57162</v>
      </c>
      <c r="C412" s="16">
        <f t="shared" si="76"/>
        <v>0</v>
      </c>
      <c r="D412" s="16">
        <f t="shared" si="83"/>
        <v>0</v>
      </c>
      <c r="E412" s="16">
        <f t="shared" si="77"/>
        <v>0</v>
      </c>
      <c r="F412" s="16">
        <f t="shared" si="78"/>
        <v>0</v>
      </c>
      <c r="G412" s="29">
        <f t="shared" si="84"/>
        <v>0.03</v>
      </c>
      <c r="H412" s="3">
        <f t="shared" si="79"/>
        <v>0</v>
      </c>
      <c r="I412" s="3">
        <f t="shared" si="80"/>
        <v>0</v>
      </c>
      <c r="J412" s="18">
        <f t="shared" si="81"/>
        <v>0</v>
      </c>
      <c r="K412" s="9">
        <f t="shared" si="82"/>
        <v>0</v>
      </c>
    </row>
    <row r="413" spans="1:11" x14ac:dyDescent="0.2">
      <c r="A413" s="28">
        <f t="shared" si="85"/>
        <v>392</v>
      </c>
      <c r="B413" s="30">
        <f t="shared" si="86"/>
        <v>57193</v>
      </c>
      <c r="C413" s="16">
        <f t="shared" si="76"/>
        <v>0</v>
      </c>
      <c r="D413" s="16">
        <f t="shared" si="83"/>
        <v>0</v>
      </c>
      <c r="E413" s="16">
        <f t="shared" si="77"/>
        <v>0</v>
      </c>
      <c r="F413" s="16">
        <f t="shared" si="78"/>
        <v>0</v>
      </c>
      <c r="G413" s="29">
        <f t="shared" si="84"/>
        <v>0.03</v>
      </c>
      <c r="H413" s="3">
        <f t="shared" si="79"/>
        <v>0</v>
      </c>
      <c r="I413" s="3">
        <f t="shared" si="80"/>
        <v>0</v>
      </c>
      <c r="J413" s="18">
        <f t="shared" si="81"/>
        <v>0</v>
      </c>
      <c r="K413" s="9">
        <f t="shared" si="82"/>
        <v>0</v>
      </c>
    </row>
    <row r="414" spans="1:11" x14ac:dyDescent="0.2">
      <c r="A414" s="28">
        <f t="shared" si="85"/>
        <v>393</v>
      </c>
      <c r="B414" s="30">
        <f t="shared" si="86"/>
        <v>57224</v>
      </c>
      <c r="C414" s="16">
        <f t="shared" si="76"/>
        <v>0</v>
      </c>
      <c r="D414" s="16">
        <f t="shared" si="83"/>
        <v>0</v>
      </c>
      <c r="E414" s="16">
        <f t="shared" si="77"/>
        <v>0</v>
      </c>
      <c r="F414" s="16">
        <f t="shared" si="78"/>
        <v>0</v>
      </c>
      <c r="G414" s="29">
        <f t="shared" si="84"/>
        <v>0.03</v>
      </c>
      <c r="H414" s="3">
        <f t="shared" si="79"/>
        <v>0</v>
      </c>
      <c r="I414" s="3">
        <f t="shared" si="80"/>
        <v>0</v>
      </c>
      <c r="J414" s="18">
        <f t="shared" si="81"/>
        <v>0</v>
      </c>
      <c r="K414" s="9">
        <f t="shared" si="82"/>
        <v>0</v>
      </c>
    </row>
    <row r="415" spans="1:11" x14ac:dyDescent="0.2">
      <c r="A415" s="28">
        <f t="shared" si="85"/>
        <v>394</v>
      </c>
      <c r="B415" s="30">
        <f t="shared" si="86"/>
        <v>57254</v>
      </c>
      <c r="C415" s="16">
        <f t="shared" si="76"/>
        <v>0</v>
      </c>
      <c r="D415" s="16">
        <f t="shared" si="83"/>
        <v>0</v>
      </c>
      <c r="E415" s="16">
        <f t="shared" si="77"/>
        <v>0</v>
      </c>
      <c r="F415" s="16">
        <f t="shared" si="78"/>
        <v>0</v>
      </c>
      <c r="G415" s="29">
        <f t="shared" si="84"/>
        <v>0.03</v>
      </c>
      <c r="H415" s="3">
        <f t="shared" si="79"/>
        <v>0</v>
      </c>
      <c r="I415" s="3">
        <f t="shared" si="80"/>
        <v>0</v>
      </c>
      <c r="J415" s="18">
        <f t="shared" si="81"/>
        <v>0</v>
      </c>
      <c r="K415" s="9">
        <f t="shared" si="82"/>
        <v>0</v>
      </c>
    </row>
    <row r="416" spans="1:11" x14ac:dyDescent="0.2">
      <c r="A416" s="28">
        <f t="shared" si="85"/>
        <v>395</v>
      </c>
      <c r="B416" s="30">
        <f t="shared" si="86"/>
        <v>57285</v>
      </c>
      <c r="C416" s="16">
        <f t="shared" si="76"/>
        <v>0</v>
      </c>
      <c r="D416" s="16">
        <f t="shared" si="83"/>
        <v>0</v>
      </c>
      <c r="E416" s="16">
        <f t="shared" si="77"/>
        <v>0</v>
      </c>
      <c r="F416" s="16">
        <f t="shared" si="78"/>
        <v>0</v>
      </c>
      <c r="G416" s="29">
        <f t="shared" si="84"/>
        <v>0.03</v>
      </c>
      <c r="H416" s="3">
        <f t="shared" si="79"/>
        <v>0</v>
      </c>
      <c r="I416" s="3">
        <f t="shared" si="80"/>
        <v>0</v>
      </c>
      <c r="J416" s="18">
        <f t="shared" si="81"/>
        <v>0</v>
      </c>
      <c r="K416" s="9">
        <f t="shared" si="82"/>
        <v>0</v>
      </c>
    </row>
    <row r="417" spans="1:11" x14ac:dyDescent="0.2">
      <c r="A417" s="28">
        <f t="shared" si="85"/>
        <v>396</v>
      </c>
      <c r="B417" s="30">
        <f t="shared" si="86"/>
        <v>57315</v>
      </c>
      <c r="C417" s="16">
        <f t="shared" si="76"/>
        <v>0</v>
      </c>
      <c r="D417" s="16">
        <f t="shared" si="83"/>
        <v>0</v>
      </c>
      <c r="E417" s="16">
        <f t="shared" si="77"/>
        <v>0</v>
      </c>
      <c r="F417" s="16">
        <f t="shared" si="78"/>
        <v>0</v>
      </c>
      <c r="G417" s="29">
        <f t="shared" si="84"/>
        <v>0.03</v>
      </c>
      <c r="H417" s="3">
        <f t="shared" si="79"/>
        <v>0</v>
      </c>
      <c r="I417" s="3">
        <f t="shared" si="80"/>
        <v>0</v>
      </c>
      <c r="J417" s="18">
        <f t="shared" si="81"/>
        <v>0</v>
      </c>
      <c r="K417" s="9">
        <f t="shared" si="82"/>
        <v>0</v>
      </c>
    </row>
    <row r="418" spans="1:11" x14ac:dyDescent="0.2">
      <c r="A418" s="28">
        <f t="shared" si="85"/>
        <v>397</v>
      </c>
      <c r="B418" s="30">
        <f t="shared" si="86"/>
        <v>57346</v>
      </c>
      <c r="C418" s="16">
        <f t="shared" si="76"/>
        <v>0</v>
      </c>
      <c r="D418" s="16">
        <f t="shared" si="83"/>
        <v>0</v>
      </c>
      <c r="E418" s="16">
        <f t="shared" si="77"/>
        <v>0</v>
      </c>
      <c r="F418" s="16">
        <f t="shared" si="78"/>
        <v>0</v>
      </c>
      <c r="G418" s="29">
        <f t="shared" si="84"/>
        <v>0.03</v>
      </c>
      <c r="H418" s="3">
        <f t="shared" si="79"/>
        <v>0</v>
      </c>
      <c r="I418" s="3">
        <f t="shared" si="80"/>
        <v>0</v>
      </c>
      <c r="J418" s="18">
        <f t="shared" si="81"/>
        <v>0</v>
      </c>
      <c r="K418" s="9">
        <f t="shared" si="82"/>
        <v>0</v>
      </c>
    </row>
    <row r="419" spans="1:11" x14ac:dyDescent="0.2">
      <c r="A419" s="28">
        <f t="shared" si="85"/>
        <v>398</v>
      </c>
      <c r="B419" s="30">
        <f t="shared" si="86"/>
        <v>57377</v>
      </c>
      <c r="C419" s="16">
        <f t="shared" si="76"/>
        <v>0</v>
      </c>
      <c r="D419" s="16">
        <f t="shared" si="83"/>
        <v>0</v>
      </c>
      <c r="E419" s="16">
        <f t="shared" si="77"/>
        <v>0</v>
      </c>
      <c r="F419" s="16">
        <f t="shared" si="78"/>
        <v>0</v>
      </c>
      <c r="G419" s="29">
        <f t="shared" si="84"/>
        <v>0.03</v>
      </c>
      <c r="H419" s="3">
        <f t="shared" si="79"/>
        <v>0</v>
      </c>
      <c r="I419" s="3">
        <f t="shared" si="80"/>
        <v>0</v>
      </c>
      <c r="J419" s="18">
        <f t="shared" si="81"/>
        <v>0</v>
      </c>
      <c r="K419" s="9">
        <f t="shared" si="82"/>
        <v>0</v>
      </c>
    </row>
    <row r="420" spans="1:11" x14ac:dyDescent="0.2">
      <c r="A420" s="28">
        <f t="shared" si="85"/>
        <v>399</v>
      </c>
      <c r="B420" s="30">
        <f t="shared" si="86"/>
        <v>57405</v>
      </c>
      <c r="C420" s="16">
        <f t="shared" si="76"/>
        <v>0</v>
      </c>
      <c r="D420" s="16">
        <f t="shared" si="83"/>
        <v>0</v>
      </c>
      <c r="E420" s="16">
        <f t="shared" si="77"/>
        <v>0</v>
      </c>
      <c r="F420" s="16">
        <f t="shared" si="78"/>
        <v>0</v>
      </c>
      <c r="G420" s="29">
        <f t="shared" si="84"/>
        <v>0.03</v>
      </c>
      <c r="H420" s="3">
        <f t="shared" si="79"/>
        <v>0</v>
      </c>
      <c r="I420" s="3">
        <f t="shared" si="80"/>
        <v>0</v>
      </c>
      <c r="J420" s="18">
        <f t="shared" si="81"/>
        <v>0</v>
      </c>
      <c r="K420" s="9">
        <f t="shared" si="82"/>
        <v>0</v>
      </c>
    </row>
    <row r="421" spans="1:11" x14ac:dyDescent="0.2">
      <c r="A421" s="28">
        <f t="shared" si="85"/>
        <v>400</v>
      </c>
      <c r="B421" s="30">
        <f t="shared" si="86"/>
        <v>57436</v>
      </c>
      <c r="C421" s="16">
        <f t="shared" si="76"/>
        <v>0</v>
      </c>
      <c r="D421" s="16">
        <f t="shared" si="83"/>
        <v>0</v>
      </c>
      <c r="E421" s="16">
        <f t="shared" si="77"/>
        <v>0</v>
      </c>
      <c r="F421" s="16">
        <f t="shared" si="78"/>
        <v>0</v>
      </c>
      <c r="G421" s="29">
        <f t="shared" si="84"/>
        <v>0.03</v>
      </c>
      <c r="H421" s="3">
        <f t="shared" si="79"/>
        <v>0</v>
      </c>
      <c r="I421" s="3">
        <f t="shared" si="80"/>
        <v>0</v>
      </c>
      <c r="J421" s="18">
        <f t="shared" si="81"/>
        <v>0</v>
      </c>
      <c r="K421" s="9">
        <f t="shared" si="82"/>
        <v>0</v>
      </c>
    </row>
    <row r="422" spans="1:11" x14ac:dyDescent="0.2">
      <c r="A422" s="28">
        <f t="shared" si="85"/>
        <v>401</v>
      </c>
      <c r="B422" s="30">
        <f t="shared" si="86"/>
        <v>57466</v>
      </c>
      <c r="C422" s="16">
        <f t="shared" si="76"/>
        <v>0</v>
      </c>
      <c r="D422" s="16">
        <f t="shared" si="83"/>
        <v>0</v>
      </c>
      <c r="E422" s="16">
        <f t="shared" si="77"/>
        <v>0</v>
      </c>
      <c r="F422" s="16">
        <f t="shared" si="78"/>
        <v>0</v>
      </c>
      <c r="G422" s="29">
        <f t="shared" si="84"/>
        <v>0.03</v>
      </c>
      <c r="H422" s="3">
        <f t="shared" si="79"/>
        <v>0</v>
      </c>
      <c r="I422" s="3">
        <f t="shared" si="80"/>
        <v>0</v>
      </c>
      <c r="J422" s="18">
        <f t="shared" si="81"/>
        <v>0</v>
      </c>
      <c r="K422" s="9">
        <f t="shared" si="82"/>
        <v>0</v>
      </c>
    </row>
    <row r="423" spans="1:11" x14ac:dyDescent="0.2">
      <c r="A423" s="28">
        <f t="shared" si="85"/>
        <v>402</v>
      </c>
      <c r="B423" s="30">
        <f t="shared" si="86"/>
        <v>57497</v>
      </c>
      <c r="C423" s="16">
        <f t="shared" si="76"/>
        <v>0</v>
      </c>
      <c r="D423" s="16">
        <f t="shared" si="83"/>
        <v>0</v>
      </c>
      <c r="E423" s="16">
        <f t="shared" si="77"/>
        <v>0</v>
      </c>
      <c r="F423" s="16">
        <f t="shared" si="78"/>
        <v>0</v>
      </c>
      <c r="G423" s="29">
        <f t="shared" si="84"/>
        <v>0.03</v>
      </c>
      <c r="H423" s="3">
        <f t="shared" si="79"/>
        <v>0</v>
      </c>
      <c r="I423" s="3">
        <f t="shared" si="80"/>
        <v>0</v>
      </c>
      <c r="J423" s="18">
        <f t="shared" si="81"/>
        <v>0</v>
      </c>
      <c r="K423" s="9">
        <f t="shared" si="82"/>
        <v>0</v>
      </c>
    </row>
    <row r="424" spans="1:11" x14ac:dyDescent="0.2">
      <c r="A424" s="28">
        <f t="shared" si="85"/>
        <v>403</v>
      </c>
      <c r="B424" s="30">
        <f t="shared" si="86"/>
        <v>57527</v>
      </c>
      <c r="C424" s="16">
        <f t="shared" si="76"/>
        <v>0</v>
      </c>
      <c r="D424" s="16">
        <f t="shared" si="83"/>
        <v>0</v>
      </c>
      <c r="E424" s="16">
        <f t="shared" si="77"/>
        <v>0</v>
      </c>
      <c r="F424" s="16">
        <f t="shared" si="78"/>
        <v>0</v>
      </c>
      <c r="G424" s="29">
        <f t="shared" si="84"/>
        <v>0.03</v>
      </c>
      <c r="H424" s="3">
        <f t="shared" si="79"/>
        <v>0</v>
      </c>
      <c r="I424" s="3">
        <f t="shared" si="80"/>
        <v>0</v>
      </c>
      <c r="J424" s="18">
        <f t="shared" si="81"/>
        <v>0</v>
      </c>
      <c r="K424" s="9">
        <f t="shared" si="82"/>
        <v>0</v>
      </c>
    </row>
    <row r="425" spans="1:11" x14ac:dyDescent="0.2">
      <c r="A425" s="28">
        <f t="shared" si="85"/>
        <v>404</v>
      </c>
      <c r="B425" s="30">
        <f t="shared" si="86"/>
        <v>57558</v>
      </c>
      <c r="C425" s="16">
        <f t="shared" si="76"/>
        <v>0</v>
      </c>
      <c r="D425" s="16">
        <f t="shared" si="83"/>
        <v>0</v>
      </c>
      <c r="E425" s="16">
        <f t="shared" si="77"/>
        <v>0</v>
      </c>
      <c r="F425" s="16">
        <f t="shared" si="78"/>
        <v>0</v>
      </c>
      <c r="G425" s="29">
        <f t="shared" si="84"/>
        <v>0.03</v>
      </c>
      <c r="H425" s="3">
        <f t="shared" si="79"/>
        <v>0</v>
      </c>
      <c r="I425" s="3">
        <f t="shared" si="80"/>
        <v>0</v>
      </c>
      <c r="J425" s="18">
        <f t="shared" si="81"/>
        <v>0</v>
      </c>
      <c r="K425" s="9">
        <f t="shared" si="82"/>
        <v>0</v>
      </c>
    </row>
    <row r="426" spans="1:11" x14ac:dyDescent="0.2">
      <c r="A426" s="28">
        <f t="shared" si="85"/>
        <v>405</v>
      </c>
      <c r="B426" s="30">
        <f t="shared" si="86"/>
        <v>57589</v>
      </c>
      <c r="C426" s="16">
        <f t="shared" si="76"/>
        <v>0</v>
      </c>
      <c r="D426" s="16">
        <f t="shared" si="83"/>
        <v>0</v>
      </c>
      <c r="E426" s="16">
        <f t="shared" si="77"/>
        <v>0</v>
      </c>
      <c r="F426" s="16">
        <f t="shared" si="78"/>
        <v>0</v>
      </c>
      <c r="G426" s="29">
        <f t="shared" si="84"/>
        <v>0.03</v>
      </c>
      <c r="H426" s="3">
        <f t="shared" si="79"/>
        <v>0</v>
      </c>
      <c r="I426" s="3">
        <f t="shared" si="80"/>
        <v>0</v>
      </c>
      <c r="J426" s="18">
        <f t="shared" si="81"/>
        <v>0</v>
      </c>
      <c r="K426" s="9">
        <f t="shared" si="82"/>
        <v>0</v>
      </c>
    </row>
    <row r="427" spans="1:11" x14ac:dyDescent="0.2">
      <c r="A427" s="28">
        <f t="shared" si="85"/>
        <v>406</v>
      </c>
      <c r="B427" s="30">
        <f t="shared" si="86"/>
        <v>57619</v>
      </c>
      <c r="C427" s="16">
        <f t="shared" si="76"/>
        <v>0</v>
      </c>
      <c r="D427" s="16">
        <f t="shared" si="83"/>
        <v>0</v>
      </c>
      <c r="E427" s="16">
        <f t="shared" si="77"/>
        <v>0</v>
      </c>
      <c r="F427" s="16">
        <f t="shared" si="78"/>
        <v>0</v>
      </c>
      <c r="G427" s="29">
        <f t="shared" si="84"/>
        <v>0.03</v>
      </c>
      <c r="H427" s="3">
        <f t="shared" si="79"/>
        <v>0</v>
      </c>
      <c r="I427" s="3">
        <f t="shared" si="80"/>
        <v>0</v>
      </c>
      <c r="J427" s="18">
        <f t="shared" si="81"/>
        <v>0</v>
      </c>
      <c r="K427" s="9">
        <f t="shared" si="82"/>
        <v>0</v>
      </c>
    </row>
    <row r="428" spans="1:11" x14ac:dyDescent="0.2">
      <c r="A428" s="28">
        <f t="shared" si="85"/>
        <v>407</v>
      </c>
      <c r="B428" s="30">
        <f t="shared" si="86"/>
        <v>57650</v>
      </c>
      <c r="C428" s="16">
        <f t="shared" si="76"/>
        <v>0</v>
      </c>
      <c r="D428" s="16">
        <f t="shared" si="83"/>
        <v>0</v>
      </c>
      <c r="E428" s="16">
        <f t="shared" si="77"/>
        <v>0</v>
      </c>
      <c r="F428" s="16">
        <f t="shared" si="78"/>
        <v>0</v>
      </c>
      <c r="G428" s="29">
        <f t="shared" si="84"/>
        <v>0.03</v>
      </c>
      <c r="H428" s="3">
        <f t="shared" si="79"/>
        <v>0</v>
      </c>
      <c r="I428" s="3">
        <f t="shared" si="80"/>
        <v>0</v>
      </c>
      <c r="J428" s="18">
        <f t="shared" si="81"/>
        <v>0</v>
      </c>
      <c r="K428" s="9">
        <f t="shared" si="82"/>
        <v>0</v>
      </c>
    </row>
    <row r="429" spans="1:11" x14ac:dyDescent="0.2">
      <c r="A429" s="28">
        <f t="shared" si="85"/>
        <v>408</v>
      </c>
      <c r="B429" s="30">
        <f t="shared" si="86"/>
        <v>57680</v>
      </c>
      <c r="C429" s="16">
        <f t="shared" si="76"/>
        <v>0</v>
      </c>
      <c r="D429" s="16">
        <f t="shared" si="83"/>
        <v>0</v>
      </c>
      <c r="E429" s="16">
        <f t="shared" si="77"/>
        <v>0</v>
      </c>
      <c r="F429" s="16">
        <f t="shared" si="78"/>
        <v>0</v>
      </c>
      <c r="G429" s="29">
        <f t="shared" si="84"/>
        <v>0.03</v>
      </c>
      <c r="H429" s="3">
        <f t="shared" si="79"/>
        <v>0</v>
      </c>
      <c r="I429" s="3">
        <f t="shared" si="80"/>
        <v>0</v>
      </c>
      <c r="J429" s="18">
        <f t="shared" si="81"/>
        <v>0</v>
      </c>
      <c r="K429" s="9">
        <f t="shared" si="82"/>
        <v>0</v>
      </c>
    </row>
    <row r="430" spans="1:11" x14ac:dyDescent="0.2">
      <c r="A430" s="28">
        <f t="shared" si="85"/>
        <v>409</v>
      </c>
      <c r="B430" s="30">
        <f t="shared" si="86"/>
        <v>57711</v>
      </c>
      <c r="C430" s="16">
        <f t="shared" si="76"/>
        <v>0</v>
      </c>
      <c r="D430" s="16">
        <f t="shared" si="83"/>
        <v>0</v>
      </c>
      <c r="E430" s="16">
        <f t="shared" si="77"/>
        <v>0</v>
      </c>
      <c r="F430" s="16">
        <f t="shared" si="78"/>
        <v>0</v>
      </c>
      <c r="G430" s="29">
        <f t="shared" si="84"/>
        <v>0.03</v>
      </c>
      <c r="H430" s="3">
        <f t="shared" si="79"/>
        <v>0</v>
      </c>
      <c r="I430" s="3">
        <f t="shared" si="80"/>
        <v>0</v>
      </c>
      <c r="J430" s="18">
        <f t="shared" si="81"/>
        <v>0</v>
      </c>
      <c r="K430" s="9">
        <f t="shared" si="82"/>
        <v>0</v>
      </c>
    </row>
    <row r="431" spans="1:11" x14ac:dyDescent="0.2">
      <c r="A431" s="28">
        <f t="shared" si="85"/>
        <v>410</v>
      </c>
      <c r="B431" s="30">
        <f t="shared" si="86"/>
        <v>57742</v>
      </c>
      <c r="C431" s="16">
        <f t="shared" si="76"/>
        <v>0</v>
      </c>
      <c r="D431" s="16">
        <f t="shared" si="83"/>
        <v>0</v>
      </c>
      <c r="E431" s="16">
        <f t="shared" si="77"/>
        <v>0</v>
      </c>
      <c r="F431" s="16">
        <f t="shared" si="78"/>
        <v>0</v>
      </c>
      <c r="G431" s="29">
        <f t="shared" si="84"/>
        <v>0.03</v>
      </c>
      <c r="H431" s="3">
        <f t="shared" si="79"/>
        <v>0</v>
      </c>
      <c r="I431" s="3">
        <f t="shared" si="80"/>
        <v>0</v>
      </c>
      <c r="J431" s="18">
        <f t="shared" si="81"/>
        <v>0</v>
      </c>
      <c r="K431" s="9">
        <f t="shared" si="82"/>
        <v>0</v>
      </c>
    </row>
    <row r="432" spans="1:11" x14ac:dyDescent="0.2">
      <c r="A432" s="28">
        <f t="shared" si="85"/>
        <v>411</v>
      </c>
      <c r="B432" s="30">
        <f t="shared" si="86"/>
        <v>57770</v>
      </c>
      <c r="C432" s="16">
        <f t="shared" si="76"/>
        <v>0</v>
      </c>
      <c r="D432" s="16">
        <f t="shared" si="83"/>
        <v>0</v>
      </c>
      <c r="E432" s="16">
        <f t="shared" si="77"/>
        <v>0</v>
      </c>
      <c r="F432" s="16">
        <f t="shared" si="78"/>
        <v>0</v>
      </c>
      <c r="G432" s="29">
        <f t="shared" si="84"/>
        <v>0.03</v>
      </c>
      <c r="H432" s="3">
        <f t="shared" si="79"/>
        <v>0</v>
      </c>
      <c r="I432" s="3">
        <f t="shared" si="80"/>
        <v>0</v>
      </c>
      <c r="J432" s="18">
        <f t="shared" si="81"/>
        <v>0</v>
      </c>
      <c r="K432" s="9">
        <f t="shared" si="82"/>
        <v>0</v>
      </c>
    </row>
    <row r="433" spans="1:11" x14ac:dyDescent="0.2">
      <c r="A433" s="28">
        <f t="shared" si="85"/>
        <v>412</v>
      </c>
      <c r="B433" s="30">
        <f t="shared" si="86"/>
        <v>57801</v>
      </c>
      <c r="C433" s="16">
        <f t="shared" si="76"/>
        <v>0</v>
      </c>
      <c r="D433" s="16">
        <f t="shared" si="83"/>
        <v>0</v>
      </c>
      <c r="E433" s="16">
        <f t="shared" si="77"/>
        <v>0</v>
      </c>
      <c r="F433" s="16">
        <f t="shared" si="78"/>
        <v>0</v>
      </c>
      <c r="G433" s="29">
        <f t="shared" si="84"/>
        <v>0.03</v>
      </c>
      <c r="H433" s="3">
        <f t="shared" si="79"/>
        <v>0</v>
      </c>
      <c r="I433" s="3">
        <f t="shared" si="80"/>
        <v>0</v>
      </c>
      <c r="J433" s="18">
        <f t="shared" si="81"/>
        <v>0</v>
      </c>
      <c r="K433" s="9">
        <f t="shared" si="82"/>
        <v>0</v>
      </c>
    </row>
    <row r="434" spans="1:11" x14ac:dyDescent="0.2">
      <c r="A434" s="28">
        <f t="shared" si="85"/>
        <v>413</v>
      </c>
      <c r="B434" s="30">
        <f t="shared" si="86"/>
        <v>57831</v>
      </c>
      <c r="C434" s="16">
        <f t="shared" si="76"/>
        <v>0</v>
      </c>
      <c r="D434" s="16">
        <f t="shared" si="83"/>
        <v>0</v>
      </c>
      <c r="E434" s="16">
        <f t="shared" si="77"/>
        <v>0</v>
      </c>
      <c r="F434" s="16">
        <f t="shared" si="78"/>
        <v>0</v>
      </c>
      <c r="G434" s="29">
        <f t="shared" si="84"/>
        <v>0.03</v>
      </c>
      <c r="H434" s="3">
        <f t="shared" si="79"/>
        <v>0</v>
      </c>
      <c r="I434" s="3">
        <f t="shared" si="80"/>
        <v>0</v>
      </c>
      <c r="J434" s="18">
        <f t="shared" si="81"/>
        <v>0</v>
      </c>
      <c r="K434" s="9">
        <f t="shared" si="82"/>
        <v>0</v>
      </c>
    </row>
    <row r="435" spans="1:11" x14ac:dyDescent="0.2">
      <c r="A435" s="28">
        <f t="shared" si="85"/>
        <v>414</v>
      </c>
      <c r="B435" s="30">
        <f t="shared" si="86"/>
        <v>57862</v>
      </c>
      <c r="C435" s="16">
        <f t="shared" si="76"/>
        <v>0</v>
      </c>
      <c r="D435" s="16">
        <f t="shared" si="83"/>
        <v>0</v>
      </c>
      <c r="E435" s="16">
        <f t="shared" si="77"/>
        <v>0</v>
      </c>
      <c r="F435" s="16">
        <f t="shared" si="78"/>
        <v>0</v>
      </c>
      <c r="G435" s="29">
        <f t="shared" si="84"/>
        <v>0.03</v>
      </c>
      <c r="H435" s="3">
        <f t="shared" si="79"/>
        <v>0</v>
      </c>
      <c r="I435" s="3">
        <f t="shared" si="80"/>
        <v>0</v>
      </c>
      <c r="J435" s="18">
        <f t="shared" si="81"/>
        <v>0</v>
      </c>
      <c r="K435" s="9">
        <f t="shared" si="82"/>
        <v>0</v>
      </c>
    </row>
    <row r="436" spans="1:11" x14ac:dyDescent="0.2">
      <c r="A436" s="28">
        <f t="shared" si="85"/>
        <v>415</v>
      </c>
      <c r="B436" s="30">
        <f t="shared" si="86"/>
        <v>57892</v>
      </c>
      <c r="C436" s="16">
        <f t="shared" si="76"/>
        <v>0</v>
      </c>
      <c r="D436" s="16">
        <f t="shared" si="83"/>
        <v>0</v>
      </c>
      <c r="E436" s="16">
        <f t="shared" si="77"/>
        <v>0</v>
      </c>
      <c r="F436" s="16">
        <f t="shared" si="78"/>
        <v>0</v>
      </c>
      <c r="G436" s="29">
        <f t="shared" si="84"/>
        <v>0.03</v>
      </c>
      <c r="H436" s="3">
        <f t="shared" si="79"/>
        <v>0</v>
      </c>
      <c r="I436" s="3">
        <f t="shared" si="80"/>
        <v>0</v>
      </c>
      <c r="J436" s="18">
        <f t="shared" si="81"/>
        <v>0</v>
      </c>
      <c r="K436" s="9">
        <f t="shared" si="82"/>
        <v>0</v>
      </c>
    </row>
    <row r="437" spans="1:11" x14ac:dyDescent="0.2">
      <c r="A437" s="28">
        <f t="shared" si="85"/>
        <v>416</v>
      </c>
      <c r="B437" s="30">
        <f t="shared" si="86"/>
        <v>57923</v>
      </c>
      <c r="C437" s="16">
        <f t="shared" si="76"/>
        <v>0</v>
      </c>
      <c r="D437" s="16">
        <f t="shared" si="83"/>
        <v>0</v>
      </c>
      <c r="E437" s="16">
        <f t="shared" si="77"/>
        <v>0</v>
      </c>
      <c r="F437" s="16">
        <f t="shared" si="78"/>
        <v>0</v>
      </c>
      <c r="G437" s="29">
        <f t="shared" si="84"/>
        <v>0.03</v>
      </c>
      <c r="H437" s="3">
        <f t="shared" si="79"/>
        <v>0</v>
      </c>
      <c r="I437" s="3">
        <f t="shared" si="80"/>
        <v>0</v>
      </c>
      <c r="J437" s="18">
        <f t="shared" si="81"/>
        <v>0</v>
      </c>
      <c r="K437" s="9">
        <f t="shared" si="82"/>
        <v>0</v>
      </c>
    </row>
    <row r="438" spans="1:11" x14ac:dyDescent="0.2">
      <c r="A438" s="28">
        <f t="shared" si="85"/>
        <v>417</v>
      </c>
      <c r="B438" s="30">
        <f t="shared" si="86"/>
        <v>57954</v>
      </c>
      <c r="C438" s="16">
        <f t="shared" si="76"/>
        <v>0</v>
      </c>
      <c r="D438" s="16">
        <f t="shared" si="83"/>
        <v>0</v>
      </c>
      <c r="E438" s="16">
        <f t="shared" si="77"/>
        <v>0</v>
      </c>
      <c r="F438" s="16">
        <f t="shared" si="78"/>
        <v>0</v>
      </c>
      <c r="G438" s="29">
        <f t="shared" si="84"/>
        <v>0.03</v>
      </c>
      <c r="H438" s="3">
        <f t="shared" si="79"/>
        <v>0</v>
      </c>
      <c r="I438" s="3">
        <f t="shared" si="80"/>
        <v>0</v>
      </c>
      <c r="J438" s="18">
        <f t="shared" si="81"/>
        <v>0</v>
      </c>
      <c r="K438" s="9">
        <f t="shared" si="82"/>
        <v>0</v>
      </c>
    </row>
    <row r="439" spans="1:11" x14ac:dyDescent="0.2">
      <c r="A439" s="28">
        <f t="shared" si="85"/>
        <v>418</v>
      </c>
      <c r="B439" s="30">
        <f t="shared" si="86"/>
        <v>57984</v>
      </c>
      <c r="C439" s="16">
        <f t="shared" si="76"/>
        <v>0</v>
      </c>
      <c r="D439" s="16">
        <f t="shared" si="83"/>
        <v>0</v>
      </c>
      <c r="E439" s="16">
        <f t="shared" si="77"/>
        <v>0</v>
      </c>
      <c r="F439" s="16">
        <f t="shared" si="78"/>
        <v>0</v>
      </c>
      <c r="G439" s="29">
        <f t="shared" si="84"/>
        <v>0.03</v>
      </c>
      <c r="H439" s="3">
        <f t="shared" si="79"/>
        <v>0</v>
      </c>
      <c r="I439" s="3">
        <f t="shared" si="80"/>
        <v>0</v>
      </c>
      <c r="J439" s="18">
        <f t="shared" si="81"/>
        <v>0</v>
      </c>
      <c r="K439" s="9">
        <f t="shared" si="82"/>
        <v>0</v>
      </c>
    </row>
    <row r="440" spans="1:11" x14ac:dyDescent="0.2">
      <c r="A440" s="28">
        <f t="shared" si="85"/>
        <v>419</v>
      </c>
      <c r="B440" s="30">
        <f t="shared" si="86"/>
        <v>58015</v>
      </c>
      <c r="C440" s="16">
        <f t="shared" si="76"/>
        <v>0</v>
      </c>
      <c r="D440" s="16">
        <f t="shared" si="83"/>
        <v>0</v>
      </c>
      <c r="E440" s="16">
        <f t="shared" si="77"/>
        <v>0</v>
      </c>
      <c r="F440" s="16">
        <f t="shared" si="78"/>
        <v>0</v>
      </c>
      <c r="G440" s="29">
        <f t="shared" si="84"/>
        <v>0.03</v>
      </c>
      <c r="H440" s="3">
        <f t="shared" si="79"/>
        <v>0</v>
      </c>
      <c r="I440" s="3">
        <f t="shared" si="80"/>
        <v>0</v>
      </c>
      <c r="J440" s="18">
        <f t="shared" si="81"/>
        <v>0</v>
      </c>
      <c r="K440" s="9">
        <f t="shared" si="82"/>
        <v>0</v>
      </c>
    </row>
    <row r="441" spans="1:11" x14ac:dyDescent="0.2">
      <c r="A441" s="28">
        <f t="shared" si="85"/>
        <v>420</v>
      </c>
      <c r="B441" s="30">
        <f t="shared" si="86"/>
        <v>58045</v>
      </c>
      <c r="C441" s="16">
        <f t="shared" si="76"/>
        <v>0</v>
      </c>
      <c r="D441" s="16">
        <f t="shared" si="83"/>
        <v>0</v>
      </c>
      <c r="E441" s="16">
        <f t="shared" si="77"/>
        <v>0</v>
      </c>
      <c r="F441" s="16">
        <f t="shared" si="78"/>
        <v>0</v>
      </c>
      <c r="G441" s="29">
        <f t="shared" si="84"/>
        <v>0.03</v>
      </c>
      <c r="H441" s="3">
        <f t="shared" si="79"/>
        <v>0</v>
      </c>
      <c r="I441" s="3">
        <f t="shared" si="80"/>
        <v>0</v>
      </c>
      <c r="J441" s="18">
        <f t="shared" si="81"/>
        <v>0</v>
      </c>
      <c r="K441" s="9">
        <f t="shared" si="82"/>
        <v>0</v>
      </c>
    </row>
    <row r="442" spans="1:11" x14ac:dyDescent="0.2">
      <c r="A442" s="28">
        <f t="shared" si="85"/>
        <v>421</v>
      </c>
      <c r="B442" s="30">
        <f t="shared" si="86"/>
        <v>58076</v>
      </c>
      <c r="C442" s="16">
        <f t="shared" si="76"/>
        <v>0</v>
      </c>
      <c r="D442" s="16">
        <f t="shared" si="83"/>
        <v>0</v>
      </c>
      <c r="E442" s="16">
        <f t="shared" si="77"/>
        <v>0</v>
      </c>
      <c r="F442" s="16">
        <f t="shared" si="78"/>
        <v>0</v>
      </c>
      <c r="G442" s="29">
        <f t="shared" si="84"/>
        <v>0.03</v>
      </c>
      <c r="H442" s="3">
        <f t="shared" si="79"/>
        <v>0</v>
      </c>
      <c r="I442" s="3">
        <f t="shared" si="80"/>
        <v>0</v>
      </c>
      <c r="J442" s="18">
        <f t="shared" si="81"/>
        <v>0</v>
      </c>
      <c r="K442" s="9">
        <f t="shared" si="82"/>
        <v>0</v>
      </c>
    </row>
    <row r="443" spans="1:11" x14ac:dyDescent="0.2">
      <c r="A443" s="28">
        <f t="shared" si="85"/>
        <v>422</v>
      </c>
      <c r="B443" s="30">
        <f t="shared" si="86"/>
        <v>58107</v>
      </c>
      <c r="C443" s="16">
        <f t="shared" si="76"/>
        <v>0</v>
      </c>
      <c r="D443" s="16">
        <f t="shared" si="83"/>
        <v>0</v>
      </c>
      <c r="E443" s="16">
        <f t="shared" si="77"/>
        <v>0</v>
      </c>
      <c r="F443" s="16">
        <f t="shared" si="78"/>
        <v>0</v>
      </c>
      <c r="G443" s="29">
        <f t="shared" si="84"/>
        <v>0.03</v>
      </c>
      <c r="H443" s="3">
        <f t="shared" si="79"/>
        <v>0</v>
      </c>
      <c r="I443" s="3">
        <f t="shared" si="80"/>
        <v>0</v>
      </c>
      <c r="J443" s="18">
        <f t="shared" si="81"/>
        <v>0</v>
      </c>
      <c r="K443" s="9">
        <f t="shared" si="82"/>
        <v>0</v>
      </c>
    </row>
    <row r="444" spans="1:11" x14ac:dyDescent="0.2">
      <c r="A444" s="28">
        <f t="shared" si="85"/>
        <v>423</v>
      </c>
      <c r="B444" s="30">
        <f t="shared" si="86"/>
        <v>58135</v>
      </c>
      <c r="C444" s="16">
        <f t="shared" si="76"/>
        <v>0</v>
      </c>
      <c r="D444" s="16">
        <f t="shared" si="83"/>
        <v>0</v>
      </c>
      <c r="E444" s="16">
        <f t="shared" si="77"/>
        <v>0</v>
      </c>
      <c r="F444" s="16">
        <f t="shared" si="78"/>
        <v>0</v>
      </c>
      <c r="G444" s="29">
        <f t="shared" si="84"/>
        <v>0.03</v>
      </c>
      <c r="H444" s="3">
        <f t="shared" si="79"/>
        <v>0</v>
      </c>
      <c r="I444" s="3">
        <f t="shared" si="80"/>
        <v>0</v>
      </c>
      <c r="J444" s="18">
        <f t="shared" si="81"/>
        <v>0</v>
      </c>
      <c r="K444" s="9">
        <f t="shared" si="82"/>
        <v>0</v>
      </c>
    </row>
    <row r="445" spans="1:11" x14ac:dyDescent="0.2">
      <c r="A445" s="28">
        <f t="shared" si="85"/>
        <v>424</v>
      </c>
      <c r="B445" s="30">
        <f t="shared" si="86"/>
        <v>58166</v>
      </c>
      <c r="C445" s="16">
        <f t="shared" si="76"/>
        <v>0</v>
      </c>
      <c r="D445" s="16">
        <f t="shared" si="83"/>
        <v>0</v>
      </c>
      <c r="E445" s="16">
        <f t="shared" si="77"/>
        <v>0</v>
      </c>
      <c r="F445" s="16">
        <f t="shared" si="78"/>
        <v>0</v>
      </c>
      <c r="G445" s="29">
        <f t="shared" si="84"/>
        <v>0.03</v>
      </c>
      <c r="H445" s="3">
        <f t="shared" si="79"/>
        <v>0</v>
      </c>
      <c r="I445" s="3">
        <f t="shared" si="80"/>
        <v>0</v>
      </c>
      <c r="J445" s="18">
        <f t="shared" si="81"/>
        <v>0</v>
      </c>
      <c r="K445" s="9">
        <f t="shared" si="82"/>
        <v>0</v>
      </c>
    </row>
    <row r="446" spans="1:11" x14ac:dyDescent="0.2">
      <c r="A446" s="28">
        <f t="shared" si="85"/>
        <v>425</v>
      </c>
      <c r="B446" s="30">
        <f t="shared" si="86"/>
        <v>58196</v>
      </c>
      <c r="C446" s="16">
        <f t="shared" si="76"/>
        <v>0</v>
      </c>
      <c r="D446" s="16">
        <f t="shared" si="83"/>
        <v>0</v>
      </c>
      <c r="E446" s="16">
        <f t="shared" si="77"/>
        <v>0</v>
      </c>
      <c r="F446" s="16">
        <f t="shared" si="78"/>
        <v>0</v>
      </c>
      <c r="G446" s="29">
        <f t="shared" si="84"/>
        <v>0.03</v>
      </c>
      <c r="H446" s="3">
        <f t="shared" si="79"/>
        <v>0</v>
      </c>
      <c r="I446" s="3">
        <f t="shared" si="80"/>
        <v>0</v>
      </c>
      <c r="J446" s="18">
        <f t="shared" si="81"/>
        <v>0</v>
      </c>
      <c r="K446" s="9">
        <f t="shared" si="82"/>
        <v>0</v>
      </c>
    </row>
    <row r="447" spans="1:11" x14ac:dyDescent="0.2">
      <c r="A447" s="28">
        <f t="shared" si="85"/>
        <v>426</v>
      </c>
      <c r="B447" s="30">
        <f t="shared" si="86"/>
        <v>58227</v>
      </c>
      <c r="C447" s="16">
        <f t="shared" si="76"/>
        <v>0</v>
      </c>
      <c r="D447" s="16">
        <f t="shared" si="83"/>
        <v>0</v>
      </c>
      <c r="E447" s="16">
        <f t="shared" si="77"/>
        <v>0</v>
      </c>
      <c r="F447" s="16">
        <f t="shared" si="78"/>
        <v>0</v>
      </c>
      <c r="G447" s="29">
        <f t="shared" si="84"/>
        <v>0.03</v>
      </c>
      <c r="H447" s="3">
        <f t="shared" si="79"/>
        <v>0</v>
      </c>
      <c r="I447" s="3">
        <f t="shared" si="80"/>
        <v>0</v>
      </c>
      <c r="J447" s="18">
        <f t="shared" si="81"/>
        <v>0</v>
      </c>
      <c r="K447" s="9">
        <f t="shared" si="82"/>
        <v>0</v>
      </c>
    </row>
    <row r="448" spans="1:11" x14ac:dyDescent="0.2">
      <c r="A448" s="28">
        <f t="shared" si="85"/>
        <v>427</v>
      </c>
      <c r="B448" s="30">
        <f t="shared" si="86"/>
        <v>58257</v>
      </c>
      <c r="C448" s="16">
        <f t="shared" si="76"/>
        <v>0</v>
      </c>
      <c r="D448" s="16">
        <f t="shared" si="83"/>
        <v>0</v>
      </c>
      <c r="E448" s="16">
        <f t="shared" si="77"/>
        <v>0</v>
      </c>
      <c r="F448" s="16">
        <f t="shared" si="78"/>
        <v>0</v>
      </c>
      <c r="G448" s="29">
        <f t="shared" si="84"/>
        <v>0.03</v>
      </c>
      <c r="H448" s="3">
        <f t="shared" si="79"/>
        <v>0</v>
      </c>
      <c r="I448" s="3">
        <f t="shared" si="80"/>
        <v>0</v>
      </c>
      <c r="J448" s="18">
        <f t="shared" si="81"/>
        <v>0</v>
      </c>
      <c r="K448" s="9">
        <f t="shared" si="82"/>
        <v>0</v>
      </c>
    </row>
    <row r="449" spans="1:11" x14ac:dyDescent="0.2">
      <c r="A449" s="28">
        <f t="shared" si="85"/>
        <v>428</v>
      </c>
      <c r="B449" s="30">
        <f t="shared" si="86"/>
        <v>58288</v>
      </c>
      <c r="C449" s="16">
        <f t="shared" si="76"/>
        <v>0</v>
      </c>
      <c r="D449" s="16">
        <f t="shared" si="83"/>
        <v>0</v>
      </c>
      <c r="E449" s="16">
        <f t="shared" si="77"/>
        <v>0</v>
      </c>
      <c r="F449" s="16">
        <f t="shared" si="78"/>
        <v>0</v>
      </c>
      <c r="G449" s="29">
        <f t="shared" si="84"/>
        <v>0.03</v>
      </c>
      <c r="H449" s="3">
        <f t="shared" si="79"/>
        <v>0</v>
      </c>
      <c r="I449" s="3">
        <f t="shared" si="80"/>
        <v>0</v>
      </c>
      <c r="J449" s="18">
        <f t="shared" si="81"/>
        <v>0</v>
      </c>
      <c r="K449" s="9">
        <f t="shared" si="82"/>
        <v>0</v>
      </c>
    </row>
    <row r="450" spans="1:11" x14ac:dyDescent="0.2">
      <c r="A450" s="28">
        <f t="shared" si="85"/>
        <v>429</v>
      </c>
      <c r="B450" s="30">
        <f t="shared" si="86"/>
        <v>58319</v>
      </c>
      <c r="C450" s="16">
        <f t="shared" si="76"/>
        <v>0</v>
      </c>
      <c r="D450" s="16">
        <f t="shared" si="83"/>
        <v>0</v>
      </c>
      <c r="E450" s="16">
        <f t="shared" si="77"/>
        <v>0</v>
      </c>
      <c r="F450" s="16">
        <f t="shared" si="78"/>
        <v>0</v>
      </c>
      <c r="G450" s="29">
        <f t="shared" si="84"/>
        <v>0.03</v>
      </c>
      <c r="H450" s="3">
        <f t="shared" si="79"/>
        <v>0</v>
      </c>
      <c r="I450" s="3">
        <f t="shared" si="80"/>
        <v>0</v>
      </c>
      <c r="J450" s="18">
        <f t="shared" si="81"/>
        <v>0</v>
      </c>
      <c r="K450" s="9">
        <f t="shared" si="82"/>
        <v>0</v>
      </c>
    </row>
    <row r="451" spans="1:11" x14ac:dyDescent="0.2">
      <c r="A451" s="28">
        <f t="shared" si="85"/>
        <v>430</v>
      </c>
      <c r="B451" s="30">
        <f t="shared" si="86"/>
        <v>58349</v>
      </c>
      <c r="C451" s="16">
        <f t="shared" si="76"/>
        <v>0</v>
      </c>
      <c r="D451" s="16">
        <f t="shared" si="83"/>
        <v>0</v>
      </c>
      <c r="E451" s="16">
        <f t="shared" si="77"/>
        <v>0</v>
      </c>
      <c r="F451" s="16">
        <f t="shared" si="78"/>
        <v>0</v>
      </c>
      <c r="G451" s="29">
        <f t="shared" si="84"/>
        <v>0.03</v>
      </c>
      <c r="H451" s="3">
        <f t="shared" si="79"/>
        <v>0</v>
      </c>
      <c r="I451" s="3">
        <f t="shared" si="80"/>
        <v>0</v>
      </c>
      <c r="J451" s="18">
        <f t="shared" si="81"/>
        <v>0</v>
      </c>
      <c r="K451" s="9">
        <f t="shared" si="82"/>
        <v>0</v>
      </c>
    </row>
    <row r="452" spans="1:11" x14ac:dyDescent="0.2">
      <c r="A452" s="28">
        <f t="shared" si="85"/>
        <v>431</v>
      </c>
      <c r="B452" s="30">
        <f t="shared" si="86"/>
        <v>58380</v>
      </c>
      <c r="C452" s="16">
        <f t="shared" si="76"/>
        <v>0</v>
      </c>
      <c r="D452" s="16">
        <f t="shared" si="83"/>
        <v>0</v>
      </c>
      <c r="E452" s="16">
        <f t="shared" si="77"/>
        <v>0</v>
      </c>
      <c r="F452" s="16">
        <f t="shared" si="78"/>
        <v>0</v>
      </c>
      <c r="G452" s="29">
        <f t="shared" si="84"/>
        <v>0.03</v>
      </c>
      <c r="H452" s="3">
        <f t="shared" si="79"/>
        <v>0</v>
      </c>
      <c r="I452" s="3">
        <f t="shared" si="80"/>
        <v>0</v>
      </c>
      <c r="J452" s="18">
        <f t="shared" si="81"/>
        <v>0</v>
      </c>
      <c r="K452" s="9">
        <f t="shared" si="82"/>
        <v>0</v>
      </c>
    </row>
    <row r="453" spans="1:11" x14ac:dyDescent="0.2">
      <c r="A453" s="28">
        <f t="shared" si="85"/>
        <v>432</v>
      </c>
      <c r="B453" s="30">
        <f t="shared" si="86"/>
        <v>58410</v>
      </c>
      <c r="C453" s="16">
        <f t="shared" si="76"/>
        <v>0</v>
      </c>
      <c r="D453" s="16">
        <f t="shared" si="83"/>
        <v>0</v>
      </c>
      <c r="E453" s="16">
        <f t="shared" si="77"/>
        <v>0</v>
      </c>
      <c r="F453" s="16">
        <f t="shared" si="78"/>
        <v>0</v>
      </c>
      <c r="G453" s="29">
        <f t="shared" si="84"/>
        <v>0.03</v>
      </c>
      <c r="H453" s="3">
        <f t="shared" si="79"/>
        <v>0</v>
      </c>
      <c r="I453" s="3">
        <f t="shared" si="80"/>
        <v>0</v>
      </c>
      <c r="J453" s="18">
        <f t="shared" si="81"/>
        <v>0</v>
      </c>
      <c r="K453" s="9">
        <f t="shared" si="82"/>
        <v>0</v>
      </c>
    </row>
    <row r="454" spans="1:11" x14ac:dyDescent="0.2">
      <c r="A454" s="28">
        <f t="shared" si="85"/>
        <v>433</v>
      </c>
      <c r="B454" s="30">
        <f t="shared" si="86"/>
        <v>58441</v>
      </c>
      <c r="C454" s="16">
        <f t="shared" si="76"/>
        <v>0</v>
      </c>
      <c r="D454" s="16">
        <f t="shared" si="83"/>
        <v>0</v>
      </c>
      <c r="E454" s="16">
        <f t="shared" si="77"/>
        <v>0</v>
      </c>
      <c r="F454" s="16">
        <f t="shared" si="78"/>
        <v>0</v>
      </c>
      <c r="G454" s="29">
        <f t="shared" si="84"/>
        <v>0.03</v>
      </c>
      <c r="H454" s="3">
        <f t="shared" si="79"/>
        <v>0</v>
      </c>
      <c r="I454" s="3">
        <f t="shared" si="80"/>
        <v>0</v>
      </c>
      <c r="J454" s="18">
        <f t="shared" si="81"/>
        <v>0</v>
      </c>
      <c r="K454" s="9">
        <f t="shared" si="82"/>
        <v>0</v>
      </c>
    </row>
    <row r="455" spans="1:11" x14ac:dyDescent="0.2">
      <c r="A455" s="28">
        <f t="shared" si="85"/>
        <v>434</v>
      </c>
      <c r="B455" s="30">
        <f t="shared" si="86"/>
        <v>58472</v>
      </c>
      <c r="C455" s="16">
        <f t="shared" si="76"/>
        <v>0</v>
      </c>
      <c r="D455" s="16">
        <f t="shared" si="83"/>
        <v>0</v>
      </c>
      <c r="E455" s="16">
        <f t="shared" si="77"/>
        <v>0</v>
      </c>
      <c r="F455" s="16">
        <f t="shared" si="78"/>
        <v>0</v>
      </c>
      <c r="G455" s="29">
        <f t="shared" si="84"/>
        <v>0.03</v>
      </c>
      <c r="H455" s="3">
        <f t="shared" si="79"/>
        <v>0</v>
      </c>
      <c r="I455" s="3">
        <f t="shared" si="80"/>
        <v>0</v>
      </c>
      <c r="J455" s="18">
        <f t="shared" si="81"/>
        <v>0</v>
      </c>
      <c r="K455" s="9">
        <f t="shared" si="82"/>
        <v>0</v>
      </c>
    </row>
    <row r="456" spans="1:11" x14ac:dyDescent="0.2">
      <c r="A456" s="28">
        <f t="shared" si="85"/>
        <v>435</v>
      </c>
      <c r="B456" s="30">
        <f t="shared" si="86"/>
        <v>58501</v>
      </c>
      <c r="C456" s="16">
        <f t="shared" si="76"/>
        <v>0</v>
      </c>
      <c r="D456" s="16">
        <f t="shared" si="83"/>
        <v>0</v>
      </c>
      <c r="E456" s="16">
        <f t="shared" si="77"/>
        <v>0</v>
      </c>
      <c r="F456" s="16">
        <f t="shared" si="78"/>
        <v>0</v>
      </c>
      <c r="G456" s="29">
        <f t="shared" si="84"/>
        <v>0.03</v>
      </c>
      <c r="H456" s="3">
        <f t="shared" si="79"/>
        <v>0</v>
      </c>
      <c r="I456" s="3">
        <f t="shared" si="80"/>
        <v>0</v>
      </c>
      <c r="J456" s="18">
        <f t="shared" si="81"/>
        <v>0</v>
      </c>
      <c r="K456" s="9">
        <f t="shared" si="82"/>
        <v>0</v>
      </c>
    </row>
    <row r="457" spans="1:11" x14ac:dyDescent="0.2">
      <c r="A457" s="28">
        <f t="shared" si="85"/>
        <v>436</v>
      </c>
      <c r="B457" s="30">
        <f t="shared" si="86"/>
        <v>58532</v>
      </c>
      <c r="C457" s="16">
        <f t="shared" ref="C457:C520" si="87">IF(C456-F456&gt;0,IF(F456=0,C456+J456,C456-F456),0)</f>
        <v>0</v>
      </c>
      <c r="D457" s="16">
        <f t="shared" si="83"/>
        <v>0</v>
      </c>
      <c r="E457" s="16">
        <f t="shared" ref="E457:E520" si="88">IF(D457&gt;C457+K457,C457+K457,D457)</f>
        <v>0</v>
      </c>
      <c r="F457" s="16">
        <f t="shared" ref="F457:F520" si="89">IF(IF(E457&gt;0,IF(E457-K457&lt;&gt;E457,E457-K457,0),0)&lt;0,0,IF(E457&gt;0,IF(E457-K457&lt;&gt;E457,E457-K457,0),0))</f>
        <v>0</v>
      </c>
      <c r="G457" s="29">
        <f t="shared" si="84"/>
        <v>0.03</v>
      </c>
      <c r="H457" s="3">
        <f t="shared" ref="H457:H520" si="90">IF(ROUND((C457*G457)*30/365,2) &gt; 0, ROUND((C457*G457)*30/365,2),0)</f>
        <v>0</v>
      </c>
      <c r="I457" s="3">
        <f t="shared" ref="I457:I520" si="91">IF((C457*G457)*1/12&gt;0,(C457*G457)*1/12,0)</f>
        <v>0</v>
      </c>
      <c r="J457" s="18">
        <f t="shared" ref="J457:J520" si="92">IF(C$11="Day", H457,I457)</f>
        <v>0</v>
      </c>
      <c r="K457" s="9">
        <f t="shared" ref="K457:K520" si="93">IF(E456=0,K456+J457,J457)</f>
        <v>0</v>
      </c>
    </row>
    <row r="458" spans="1:11" x14ac:dyDescent="0.2">
      <c r="A458" s="28">
        <f t="shared" si="85"/>
        <v>437</v>
      </c>
      <c r="B458" s="30">
        <f t="shared" si="86"/>
        <v>58562</v>
      </c>
      <c r="C458" s="16">
        <f t="shared" si="87"/>
        <v>0</v>
      </c>
      <c r="D458" s="16">
        <f t="shared" si="83"/>
        <v>0</v>
      </c>
      <c r="E458" s="16">
        <f t="shared" si="88"/>
        <v>0</v>
      </c>
      <c r="F458" s="16">
        <f t="shared" si="89"/>
        <v>0</v>
      </c>
      <c r="G458" s="29">
        <f t="shared" si="84"/>
        <v>0.03</v>
      </c>
      <c r="H458" s="3">
        <f t="shared" si="90"/>
        <v>0</v>
      </c>
      <c r="I458" s="3">
        <f t="shared" si="91"/>
        <v>0</v>
      </c>
      <c r="J458" s="18">
        <f t="shared" si="92"/>
        <v>0</v>
      </c>
      <c r="K458" s="9">
        <f t="shared" si="93"/>
        <v>0</v>
      </c>
    </row>
    <row r="459" spans="1:11" x14ac:dyDescent="0.2">
      <c r="A459" s="28">
        <f t="shared" si="85"/>
        <v>438</v>
      </c>
      <c r="B459" s="30">
        <f t="shared" si="86"/>
        <v>58593</v>
      </c>
      <c r="C459" s="16">
        <f t="shared" si="87"/>
        <v>0</v>
      </c>
      <c r="D459" s="16">
        <f t="shared" si="83"/>
        <v>0</v>
      </c>
      <c r="E459" s="16">
        <f t="shared" si="88"/>
        <v>0</v>
      </c>
      <c r="F459" s="16">
        <f t="shared" si="89"/>
        <v>0</v>
      </c>
      <c r="G459" s="29">
        <f t="shared" si="84"/>
        <v>0.03</v>
      </c>
      <c r="H459" s="3">
        <f t="shared" si="90"/>
        <v>0</v>
      </c>
      <c r="I459" s="3">
        <f t="shared" si="91"/>
        <v>0</v>
      </c>
      <c r="J459" s="18">
        <f t="shared" si="92"/>
        <v>0</v>
      </c>
      <c r="K459" s="9">
        <f t="shared" si="93"/>
        <v>0</v>
      </c>
    </row>
    <row r="460" spans="1:11" x14ac:dyDescent="0.2">
      <c r="A460" s="28">
        <f t="shared" si="85"/>
        <v>439</v>
      </c>
      <c r="B460" s="30">
        <f t="shared" si="86"/>
        <v>58623</v>
      </c>
      <c r="C460" s="16">
        <f t="shared" si="87"/>
        <v>0</v>
      </c>
      <c r="D460" s="16">
        <f t="shared" si="83"/>
        <v>0</v>
      </c>
      <c r="E460" s="16">
        <f t="shared" si="88"/>
        <v>0</v>
      </c>
      <c r="F460" s="16">
        <f t="shared" si="89"/>
        <v>0</v>
      </c>
      <c r="G460" s="29">
        <f t="shared" si="84"/>
        <v>0.03</v>
      </c>
      <c r="H460" s="3">
        <f t="shared" si="90"/>
        <v>0</v>
      </c>
      <c r="I460" s="3">
        <f t="shared" si="91"/>
        <v>0</v>
      </c>
      <c r="J460" s="18">
        <f t="shared" si="92"/>
        <v>0</v>
      </c>
      <c r="K460" s="9">
        <f t="shared" si="93"/>
        <v>0</v>
      </c>
    </row>
    <row r="461" spans="1:11" x14ac:dyDescent="0.2">
      <c r="A461" s="28">
        <f t="shared" si="85"/>
        <v>440</v>
      </c>
      <c r="B461" s="30">
        <f t="shared" si="86"/>
        <v>58654</v>
      </c>
      <c r="C461" s="16">
        <f t="shared" si="87"/>
        <v>0</v>
      </c>
      <c r="D461" s="16">
        <f t="shared" si="83"/>
        <v>0</v>
      </c>
      <c r="E461" s="16">
        <f t="shared" si="88"/>
        <v>0</v>
      </c>
      <c r="F461" s="16">
        <f t="shared" si="89"/>
        <v>0</v>
      </c>
      <c r="G461" s="29">
        <f t="shared" si="84"/>
        <v>0.03</v>
      </c>
      <c r="H461" s="3">
        <f t="shared" si="90"/>
        <v>0</v>
      </c>
      <c r="I461" s="3">
        <f t="shared" si="91"/>
        <v>0</v>
      </c>
      <c r="J461" s="18">
        <f t="shared" si="92"/>
        <v>0</v>
      </c>
      <c r="K461" s="9">
        <f t="shared" si="93"/>
        <v>0</v>
      </c>
    </row>
    <row r="462" spans="1:11" x14ac:dyDescent="0.2">
      <c r="A462" s="28">
        <f t="shared" si="85"/>
        <v>441</v>
      </c>
      <c r="B462" s="30">
        <f t="shared" si="86"/>
        <v>58685</v>
      </c>
      <c r="C462" s="16">
        <f t="shared" si="87"/>
        <v>0</v>
      </c>
      <c r="D462" s="16">
        <f t="shared" si="83"/>
        <v>0</v>
      </c>
      <c r="E462" s="16">
        <f t="shared" si="88"/>
        <v>0</v>
      </c>
      <c r="F462" s="16">
        <f t="shared" si="89"/>
        <v>0</v>
      </c>
      <c r="G462" s="29">
        <f t="shared" si="84"/>
        <v>0.03</v>
      </c>
      <c r="H462" s="3">
        <f t="shared" si="90"/>
        <v>0</v>
      </c>
      <c r="I462" s="3">
        <f t="shared" si="91"/>
        <v>0</v>
      </c>
      <c r="J462" s="18">
        <f t="shared" si="92"/>
        <v>0</v>
      </c>
      <c r="K462" s="9">
        <f t="shared" si="93"/>
        <v>0</v>
      </c>
    </row>
    <row r="463" spans="1:11" x14ac:dyDescent="0.2">
      <c r="A463" s="28">
        <f t="shared" si="85"/>
        <v>442</v>
      </c>
      <c r="B463" s="30">
        <f t="shared" si="86"/>
        <v>58715</v>
      </c>
      <c r="C463" s="16">
        <f t="shared" si="87"/>
        <v>0</v>
      </c>
      <c r="D463" s="16">
        <f t="shared" si="83"/>
        <v>0</v>
      </c>
      <c r="E463" s="16">
        <f t="shared" si="88"/>
        <v>0</v>
      </c>
      <c r="F463" s="16">
        <f t="shared" si="89"/>
        <v>0</v>
      </c>
      <c r="G463" s="29">
        <f t="shared" si="84"/>
        <v>0.03</v>
      </c>
      <c r="H463" s="3">
        <f t="shared" si="90"/>
        <v>0</v>
      </c>
      <c r="I463" s="3">
        <f t="shared" si="91"/>
        <v>0</v>
      </c>
      <c r="J463" s="18">
        <f t="shared" si="92"/>
        <v>0</v>
      </c>
      <c r="K463" s="9">
        <f t="shared" si="93"/>
        <v>0</v>
      </c>
    </row>
    <row r="464" spans="1:11" x14ac:dyDescent="0.2">
      <c r="A464" s="28">
        <f t="shared" si="85"/>
        <v>443</v>
      </c>
      <c r="B464" s="30">
        <f t="shared" si="86"/>
        <v>58746</v>
      </c>
      <c r="C464" s="16">
        <f t="shared" si="87"/>
        <v>0</v>
      </c>
      <c r="D464" s="16">
        <f t="shared" si="83"/>
        <v>0</v>
      </c>
      <c r="E464" s="16">
        <f t="shared" si="88"/>
        <v>0</v>
      </c>
      <c r="F464" s="16">
        <f t="shared" si="89"/>
        <v>0</v>
      </c>
      <c r="G464" s="29">
        <f t="shared" si="84"/>
        <v>0.03</v>
      </c>
      <c r="H464" s="3">
        <f t="shared" si="90"/>
        <v>0</v>
      </c>
      <c r="I464" s="3">
        <f t="shared" si="91"/>
        <v>0</v>
      </c>
      <c r="J464" s="18">
        <f t="shared" si="92"/>
        <v>0</v>
      </c>
      <c r="K464" s="9">
        <f t="shared" si="93"/>
        <v>0</v>
      </c>
    </row>
    <row r="465" spans="1:11" x14ac:dyDescent="0.2">
      <c r="A465" s="28">
        <f t="shared" si="85"/>
        <v>444</v>
      </c>
      <c r="B465" s="30">
        <f t="shared" si="86"/>
        <v>58776</v>
      </c>
      <c r="C465" s="16">
        <f t="shared" si="87"/>
        <v>0</v>
      </c>
      <c r="D465" s="16">
        <f t="shared" si="83"/>
        <v>0</v>
      </c>
      <c r="E465" s="16">
        <f t="shared" si="88"/>
        <v>0</v>
      </c>
      <c r="F465" s="16">
        <f t="shared" si="89"/>
        <v>0</v>
      </c>
      <c r="G465" s="29">
        <f t="shared" si="84"/>
        <v>0.03</v>
      </c>
      <c r="H465" s="3">
        <f t="shared" si="90"/>
        <v>0</v>
      </c>
      <c r="I465" s="3">
        <f t="shared" si="91"/>
        <v>0</v>
      </c>
      <c r="J465" s="18">
        <f t="shared" si="92"/>
        <v>0</v>
      </c>
      <c r="K465" s="9">
        <f t="shared" si="93"/>
        <v>0</v>
      </c>
    </row>
    <row r="466" spans="1:11" x14ac:dyDescent="0.2">
      <c r="A466" s="28">
        <f t="shared" si="85"/>
        <v>445</v>
      </c>
      <c r="B466" s="30">
        <f t="shared" si="86"/>
        <v>58807</v>
      </c>
      <c r="C466" s="16">
        <f t="shared" si="87"/>
        <v>0</v>
      </c>
      <c r="D466" s="16">
        <f t="shared" si="83"/>
        <v>0</v>
      </c>
      <c r="E466" s="16">
        <f t="shared" si="88"/>
        <v>0</v>
      </c>
      <c r="F466" s="16">
        <f t="shared" si="89"/>
        <v>0</v>
      </c>
      <c r="G466" s="29">
        <f t="shared" si="84"/>
        <v>0.03</v>
      </c>
      <c r="H466" s="3">
        <f t="shared" si="90"/>
        <v>0</v>
      </c>
      <c r="I466" s="3">
        <f t="shared" si="91"/>
        <v>0</v>
      </c>
      <c r="J466" s="18">
        <f t="shared" si="92"/>
        <v>0</v>
      </c>
      <c r="K466" s="9">
        <f t="shared" si="93"/>
        <v>0</v>
      </c>
    </row>
    <row r="467" spans="1:11" x14ac:dyDescent="0.2">
      <c r="A467" s="28">
        <f t="shared" si="85"/>
        <v>446</v>
      </c>
      <c r="B467" s="30">
        <f t="shared" si="86"/>
        <v>58838</v>
      </c>
      <c r="C467" s="16">
        <f t="shared" si="87"/>
        <v>0</v>
      </c>
      <c r="D467" s="16">
        <f t="shared" si="83"/>
        <v>0</v>
      </c>
      <c r="E467" s="16">
        <f t="shared" si="88"/>
        <v>0</v>
      </c>
      <c r="F467" s="16">
        <f t="shared" si="89"/>
        <v>0</v>
      </c>
      <c r="G467" s="29">
        <f t="shared" si="84"/>
        <v>0.03</v>
      </c>
      <c r="H467" s="3">
        <f t="shared" si="90"/>
        <v>0</v>
      </c>
      <c r="I467" s="3">
        <f t="shared" si="91"/>
        <v>0</v>
      </c>
      <c r="J467" s="18">
        <f t="shared" si="92"/>
        <v>0</v>
      </c>
      <c r="K467" s="9">
        <f t="shared" si="93"/>
        <v>0</v>
      </c>
    </row>
    <row r="468" spans="1:11" x14ac:dyDescent="0.2">
      <c r="A468" s="28">
        <f t="shared" si="85"/>
        <v>447</v>
      </c>
      <c r="B468" s="30">
        <f t="shared" si="86"/>
        <v>58866</v>
      </c>
      <c r="C468" s="16">
        <f t="shared" si="87"/>
        <v>0</v>
      </c>
      <c r="D468" s="16">
        <f t="shared" si="83"/>
        <v>0</v>
      </c>
      <c r="E468" s="16">
        <f t="shared" si="88"/>
        <v>0</v>
      </c>
      <c r="F468" s="16">
        <f t="shared" si="89"/>
        <v>0</v>
      </c>
      <c r="G468" s="29">
        <f t="shared" si="84"/>
        <v>0.03</v>
      </c>
      <c r="H468" s="3">
        <f t="shared" si="90"/>
        <v>0</v>
      </c>
      <c r="I468" s="3">
        <f t="shared" si="91"/>
        <v>0</v>
      </c>
      <c r="J468" s="18">
        <f t="shared" si="92"/>
        <v>0</v>
      </c>
      <c r="K468" s="9">
        <f t="shared" si="93"/>
        <v>0</v>
      </c>
    </row>
    <row r="469" spans="1:11" x14ac:dyDescent="0.2">
      <c r="A469" s="28">
        <f t="shared" si="85"/>
        <v>448</v>
      </c>
      <c r="B469" s="30">
        <f t="shared" si="86"/>
        <v>58897</v>
      </c>
      <c r="C469" s="16">
        <f t="shared" si="87"/>
        <v>0</v>
      </c>
      <c r="D469" s="16">
        <f t="shared" si="83"/>
        <v>0</v>
      </c>
      <c r="E469" s="16">
        <f t="shared" si="88"/>
        <v>0</v>
      </c>
      <c r="F469" s="16">
        <f t="shared" si="89"/>
        <v>0</v>
      </c>
      <c r="G469" s="29">
        <f t="shared" si="84"/>
        <v>0.03</v>
      </c>
      <c r="H469" s="3">
        <f t="shared" si="90"/>
        <v>0</v>
      </c>
      <c r="I469" s="3">
        <f t="shared" si="91"/>
        <v>0</v>
      </c>
      <c r="J469" s="18">
        <f t="shared" si="92"/>
        <v>0</v>
      </c>
      <c r="K469" s="9">
        <f t="shared" si="93"/>
        <v>0</v>
      </c>
    </row>
    <row r="470" spans="1:11" x14ac:dyDescent="0.2">
      <c r="A470" s="28">
        <f t="shared" si="85"/>
        <v>449</v>
      </c>
      <c r="B470" s="30">
        <f t="shared" si="86"/>
        <v>58927</v>
      </c>
      <c r="C470" s="16">
        <f t="shared" si="87"/>
        <v>0</v>
      </c>
      <c r="D470" s="16">
        <f t="shared" si="83"/>
        <v>0</v>
      </c>
      <c r="E470" s="16">
        <f t="shared" si="88"/>
        <v>0</v>
      </c>
      <c r="F470" s="16">
        <f t="shared" si="89"/>
        <v>0</v>
      </c>
      <c r="G470" s="29">
        <f t="shared" si="84"/>
        <v>0.03</v>
      </c>
      <c r="H470" s="3">
        <f t="shared" si="90"/>
        <v>0</v>
      </c>
      <c r="I470" s="3">
        <f t="shared" si="91"/>
        <v>0</v>
      </c>
      <c r="J470" s="18">
        <f t="shared" si="92"/>
        <v>0</v>
      </c>
      <c r="K470" s="9">
        <f t="shared" si="93"/>
        <v>0</v>
      </c>
    </row>
    <row r="471" spans="1:11" x14ac:dyDescent="0.2">
      <c r="A471" s="28">
        <f t="shared" si="85"/>
        <v>450</v>
      </c>
      <c r="B471" s="30">
        <f t="shared" si="86"/>
        <v>58958</v>
      </c>
      <c r="C471" s="16">
        <f t="shared" si="87"/>
        <v>0</v>
      </c>
      <c r="D471" s="16">
        <f t="shared" ref="D471:D534" si="94">IF(C$13=13,IF(MONTH(B471)&lt;&gt;11,IF(B471&gt;=C$10,D$21*1,0),IF(B471&gt;=C$9,D$21*2,0)),IF(B471&gt;=C$10,D$21*1,0))</f>
        <v>0</v>
      </c>
      <c r="E471" s="16">
        <f t="shared" si="88"/>
        <v>0</v>
      </c>
      <c r="F471" s="16">
        <f t="shared" si="89"/>
        <v>0</v>
      </c>
      <c r="G471" s="29">
        <f t="shared" ref="G471:G534" si="95">G$21</f>
        <v>0.03</v>
      </c>
      <c r="H471" s="3">
        <f t="shared" si="90"/>
        <v>0</v>
      </c>
      <c r="I471" s="3">
        <f t="shared" si="91"/>
        <v>0</v>
      </c>
      <c r="J471" s="18">
        <f t="shared" si="92"/>
        <v>0</v>
      </c>
      <c r="K471" s="9">
        <f t="shared" si="93"/>
        <v>0</v>
      </c>
    </row>
    <row r="472" spans="1:11" x14ac:dyDescent="0.2">
      <c r="A472" s="28">
        <f t="shared" ref="A472:A535" si="96">A471+1</f>
        <v>451</v>
      </c>
      <c r="B472" s="30">
        <f t="shared" si="86"/>
        <v>58988</v>
      </c>
      <c r="C472" s="16">
        <f t="shared" si="87"/>
        <v>0</v>
      </c>
      <c r="D472" s="16">
        <f t="shared" si="94"/>
        <v>0</v>
      </c>
      <c r="E472" s="16">
        <f t="shared" si="88"/>
        <v>0</v>
      </c>
      <c r="F472" s="16">
        <f t="shared" si="89"/>
        <v>0</v>
      </c>
      <c r="G472" s="29">
        <f t="shared" si="95"/>
        <v>0.03</v>
      </c>
      <c r="H472" s="3">
        <f t="shared" si="90"/>
        <v>0</v>
      </c>
      <c r="I472" s="3">
        <f t="shared" si="91"/>
        <v>0</v>
      </c>
      <c r="J472" s="18">
        <f t="shared" si="92"/>
        <v>0</v>
      </c>
      <c r="K472" s="9">
        <f t="shared" si="93"/>
        <v>0</v>
      </c>
    </row>
    <row r="473" spans="1:11" x14ac:dyDescent="0.2">
      <c r="A473" s="28">
        <f t="shared" si="96"/>
        <v>452</v>
      </c>
      <c r="B473" s="30">
        <f t="shared" ref="B473:B536" si="97">EDATE(B472,1)</f>
        <v>59019</v>
      </c>
      <c r="C473" s="16">
        <f t="shared" si="87"/>
        <v>0</v>
      </c>
      <c r="D473" s="16">
        <f t="shared" si="94"/>
        <v>0</v>
      </c>
      <c r="E473" s="16">
        <f t="shared" si="88"/>
        <v>0</v>
      </c>
      <c r="F473" s="16">
        <f t="shared" si="89"/>
        <v>0</v>
      </c>
      <c r="G473" s="29">
        <f t="shared" si="95"/>
        <v>0.03</v>
      </c>
      <c r="H473" s="3">
        <f t="shared" si="90"/>
        <v>0</v>
      </c>
      <c r="I473" s="3">
        <f t="shared" si="91"/>
        <v>0</v>
      </c>
      <c r="J473" s="18">
        <f t="shared" si="92"/>
        <v>0</v>
      </c>
      <c r="K473" s="9">
        <f t="shared" si="93"/>
        <v>0</v>
      </c>
    </row>
    <row r="474" spans="1:11" x14ac:dyDescent="0.2">
      <c r="A474" s="28">
        <f t="shared" si="96"/>
        <v>453</v>
      </c>
      <c r="B474" s="30">
        <f t="shared" si="97"/>
        <v>59050</v>
      </c>
      <c r="C474" s="16">
        <f t="shared" si="87"/>
        <v>0</v>
      </c>
      <c r="D474" s="16">
        <f t="shared" si="94"/>
        <v>0</v>
      </c>
      <c r="E474" s="16">
        <f t="shared" si="88"/>
        <v>0</v>
      </c>
      <c r="F474" s="16">
        <f t="shared" si="89"/>
        <v>0</v>
      </c>
      <c r="G474" s="29">
        <f t="shared" si="95"/>
        <v>0.03</v>
      </c>
      <c r="H474" s="3">
        <f t="shared" si="90"/>
        <v>0</v>
      </c>
      <c r="I474" s="3">
        <f t="shared" si="91"/>
        <v>0</v>
      </c>
      <c r="J474" s="18">
        <f t="shared" si="92"/>
        <v>0</v>
      </c>
      <c r="K474" s="9">
        <f t="shared" si="93"/>
        <v>0</v>
      </c>
    </row>
    <row r="475" spans="1:11" x14ac:dyDescent="0.2">
      <c r="A475" s="28">
        <f t="shared" si="96"/>
        <v>454</v>
      </c>
      <c r="B475" s="30">
        <f t="shared" si="97"/>
        <v>59080</v>
      </c>
      <c r="C475" s="16">
        <f t="shared" si="87"/>
        <v>0</v>
      </c>
      <c r="D475" s="16">
        <f t="shared" si="94"/>
        <v>0</v>
      </c>
      <c r="E475" s="16">
        <f t="shared" si="88"/>
        <v>0</v>
      </c>
      <c r="F475" s="16">
        <f t="shared" si="89"/>
        <v>0</v>
      </c>
      <c r="G475" s="29">
        <f t="shared" si="95"/>
        <v>0.03</v>
      </c>
      <c r="H475" s="3">
        <f t="shared" si="90"/>
        <v>0</v>
      </c>
      <c r="I475" s="3">
        <f t="shared" si="91"/>
        <v>0</v>
      </c>
      <c r="J475" s="18">
        <f t="shared" si="92"/>
        <v>0</v>
      </c>
      <c r="K475" s="9">
        <f t="shared" si="93"/>
        <v>0</v>
      </c>
    </row>
    <row r="476" spans="1:11" x14ac:dyDescent="0.2">
      <c r="A476" s="28">
        <f t="shared" si="96"/>
        <v>455</v>
      </c>
      <c r="B476" s="30">
        <f t="shared" si="97"/>
        <v>59111</v>
      </c>
      <c r="C476" s="16">
        <f t="shared" si="87"/>
        <v>0</v>
      </c>
      <c r="D476" s="16">
        <f t="shared" si="94"/>
        <v>0</v>
      </c>
      <c r="E476" s="16">
        <f t="shared" si="88"/>
        <v>0</v>
      </c>
      <c r="F476" s="16">
        <f t="shared" si="89"/>
        <v>0</v>
      </c>
      <c r="G476" s="29">
        <f t="shared" si="95"/>
        <v>0.03</v>
      </c>
      <c r="H476" s="3">
        <f t="shared" si="90"/>
        <v>0</v>
      </c>
      <c r="I476" s="3">
        <f t="shared" si="91"/>
        <v>0</v>
      </c>
      <c r="J476" s="18">
        <f t="shared" si="92"/>
        <v>0</v>
      </c>
      <c r="K476" s="9">
        <f t="shared" si="93"/>
        <v>0</v>
      </c>
    </row>
    <row r="477" spans="1:11" x14ac:dyDescent="0.2">
      <c r="A477" s="28">
        <f t="shared" si="96"/>
        <v>456</v>
      </c>
      <c r="B477" s="30">
        <f t="shared" si="97"/>
        <v>59141</v>
      </c>
      <c r="C477" s="16">
        <f t="shared" si="87"/>
        <v>0</v>
      </c>
      <c r="D477" s="16">
        <f t="shared" si="94"/>
        <v>0</v>
      </c>
      <c r="E477" s="16">
        <f t="shared" si="88"/>
        <v>0</v>
      </c>
      <c r="F477" s="16">
        <f t="shared" si="89"/>
        <v>0</v>
      </c>
      <c r="G477" s="29">
        <f t="shared" si="95"/>
        <v>0.03</v>
      </c>
      <c r="H477" s="3">
        <f t="shared" si="90"/>
        <v>0</v>
      </c>
      <c r="I477" s="3">
        <f t="shared" si="91"/>
        <v>0</v>
      </c>
      <c r="J477" s="18">
        <f t="shared" si="92"/>
        <v>0</v>
      </c>
      <c r="K477" s="9">
        <f t="shared" si="93"/>
        <v>0</v>
      </c>
    </row>
    <row r="478" spans="1:11" x14ac:dyDescent="0.2">
      <c r="A478" s="28">
        <f t="shared" si="96"/>
        <v>457</v>
      </c>
      <c r="B478" s="30">
        <f t="shared" si="97"/>
        <v>59172</v>
      </c>
      <c r="C478" s="16">
        <f t="shared" si="87"/>
        <v>0</v>
      </c>
      <c r="D478" s="16">
        <f t="shared" si="94"/>
        <v>0</v>
      </c>
      <c r="E478" s="16">
        <f t="shared" si="88"/>
        <v>0</v>
      </c>
      <c r="F478" s="16">
        <f t="shared" si="89"/>
        <v>0</v>
      </c>
      <c r="G478" s="29">
        <f t="shared" si="95"/>
        <v>0.03</v>
      </c>
      <c r="H478" s="3">
        <f t="shared" si="90"/>
        <v>0</v>
      </c>
      <c r="I478" s="3">
        <f t="shared" si="91"/>
        <v>0</v>
      </c>
      <c r="J478" s="18">
        <f t="shared" si="92"/>
        <v>0</v>
      </c>
      <c r="K478" s="9">
        <f t="shared" si="93"/>
        <v>0</v>
      </c>
    </row>
    <row r="479" spans="1:11" x14ac:dyDescent="0.2">
      <c r="A479" s="28">
        <f t="shared" si="96"/>
        <v>458</v>
      </c>
      <c r="B479" s="30">
        <f t="shared" si="97"/>
        <v>59203</v>
      </c>
      <c r="C479" s="16">
        <f t="shared" si="87"/>
        <v>0</v>
      </c>
      <c r="D479" s="16">
        <f t="shared" si="94"/>
        <v>0</v>
      </c>
      <c r="E479" s="16">
        <f t="shared" si="88"/>
        <v>0</v>
      </c>
      <c r="F479" s="16">
        <f t="shared" si="89"/>
        <v>0</v>
      </c>
      <c r="G479" s="29">
        <f t="shared" si="95"/>
        <v>0.03</v>
      </c>
      <c r="H479" s="3">
        <f t="shared" si="90"/>
        <v>0</v>
      </c>
      <c r="I479" s="3">
        <f t="shared" si="91"/>
        <v>0</v>
      </c>
      <c r="J479" s="18">
        <f t="shared" si="92"/>
        <v>0</v>
      </c>
      <c r="K479" s="9">
        <f t="shared" si="93"/>
        <v>0</v>
      </c>
    </row>
    <row r="480" spans="1:11" x14ac:dyDescent="0.2">
      <c r="A480" s="28">
        <f t="shared" si="96"/>
        <v>459</v>
      </c>
      <c r="B480" s="30">
        <f t="shared" si="97"/>
        <v>59231</v>
      </c>
      <c r="C480" s="16">
        <f t="shared" si="87"/>
        <v>0</v>
      </c>
      <c r="D480" s="16">
        <f t="shared" si="94"/>
        <v>0</v>
      </c>
      <c r="E480" s="16">
        <f t="shared" si="88"/>
        <v>0</v>
      </c>
      <c r="F480" s="16">
        <f t="shared" si="89"/>
        <v>0</v>
      </c>
      <c r="G480" s="29">
        <f t="shared" si="95"/>
        <v>0.03</v>
      </c>
      <c r="H480" s="3">
        <f t="shared" si="90"/>
        <v>0</v>
      </c>
      <c r="I480" s="3">
        <f t="shared" si="91"/>
        <v>0</v>
      </c>
      <c r="J480" s="18">
        <f t="shared" si="92"/>
        <v>0</v>
      </c>
      <c r="K480" s="9">
        <f t="shared" si="93"/>
        <v>0</v>
      </c>
    </row>
    <row r="481" spans="1:11" x14ac:dyDescent="0.2">
      <c r="A481" s="28">
        <f t="shared" si="96"/>
        <v>460</v>
      </c>
      <c r="B481" s="30">
        <f t="shared" si="97"/>
        <v>59262</v>
      </c>
      <c r="C481" s="16">
        <f t="shared" si="87"/>
        <v>0</v>
      </c>
      <c r="D481" s="16">
        <f t="shared" si="94"/>
        <v>0</v>
      </c>
      <c r="E481" s="16">
        <f t="shared" si="88"/>
        <v>0</v>
      </c>
      <c r="F481" s="16">
        <f t="shared" si="89"/>
        <v>0</v>
      </c>
      <c r="G481" s="29">
        <f t="shared" si="95"/>
        <v>0.03</v>
      </c>
      <c r="H481" s="3">
        <f t="shared" si="90"/>
        <v>0</v>
      </c>
      <c r="I481" s="3">
        <f t="shared" si="91"/>
        <v>0</v>
      </c>
      <c r="J481" s="18">
        <f t="shared" si="92"/>
        <v>0</v>
      </c>
      <c r="K481" s="9">
        <f t="shared" si="93"/>
        <v>0</v>
      </c>
    </row>
    <row r="482" spans="1:11" x14ac:dyDescent="0.2">
      <c r="A482" s="28">
        <f t="shared" si="96"/>
        <v>461</v>
      </c>
      <c r="B482" s="30">
        <f t="shared" si="97"/>
        <v>59292</v>
      </c>
      <c r="C482" s="16">
        <f t="shared" si="87"/>
        <v>0</v>
      </c>
      <c r="D482" s="16">
        <f t="shared" si="94"/>
        <v>0</v>
      </c>
      <c r="E482" s="16">
        <f t="shared" si="88"/>
        <v>0</v>
      </c>
      <c r="F482" s="16">
        <f t="shared" si="89"/>
        <v>0</v>
      </c>
      <c r="G482" s="29">
        <f t="shared" si="95"/>
        <v>0.03</v>
      </c>
      <c r="H482" s="3">
        <f t="shared" si="90"/>
        <v>0</v>
      </c>
      <c r="I482" s="3">
        <f t="shared" si="91"/>
        <v>0</v>
      </c>
      <c r="J482" s="18">
        <f t="shared" si="92"/>
        <v>0</v>
      </c>
      <c r="K482" s="9">
        <f t="shared" si="93"/>
        <v>0</v>
      </c>
    </row>
    <row r="483" spans="1:11" x14ac:dyDescent="0.2">
      <c r="A483" s="28">
        <f t="shared" si="96"/>
        <v>462</v>
      </c>
      <c r="B483" s="30">
        <f t="shared" si="97"/>
        <v>59323</v>
      </c>
      <c r="C483" s="16">
        <f t="shared" si="87"/>
        <v>0</v>
      </c>
      <c r="D483" s="16">
        <f t="shared" si="94"/>
        <v>0</v>
      </c>
      <c r="E483" s="16">
        <f t="shared" si="88"/>
        <v>0</v>
      </c>
      <c r="F483" s="16">
        <f t="shared" si="89"/>
        <v>0</v>
      </c>
      <c r="G483" s="29">
        <f t="shared" si="95"/>
        <v>0.03</v>
      </c>
      <c r="H483" s="3">
        <f t="shared" si="90"/>
        <v>0</v>
      </c>
      <c r="I483" s="3">
        <f t="shared" si="91"/>
        <v>0</v>
      </c>
      <c r="J483" s="18">
        <f t="shared" si="92"/>
        <v>0</v>
      </c>
      <c r="K483" s="9">
        <f t="shared" si="93"/>
        <v>0</v>
      </c>
    </row>
    <row r="484" spans="1:11" x14ac:dyDescent="0.2">
      <c r="A484" s="28">
        <f t="shared" si="96"/>
        <v>463</v>
      </c>
      <c r="B484" s="30">
        <f t="shared" si="97"/>
        <v>59353</v>
      </c>
      <c r="C484" s="16">
        <f t="shared" si="87"/>
        <v>0</v>
      </c>
      <c r="D484" s="16">
        <f t="shared" si="94"/>
        <v>0</v>
      </c>
      <c r="E484" s="16">
        <f t="shared" si="88"/>
        <v>0</v>
      </c>
      <c r="F484" s="16">
        <f t="shared" si="89"/>
        <v>0</v>
      </c>
      <c r="G484" s="29">
        <f t="shared" si="95"/>
        <v>0.03</v>
      </c>
      <c r="H484" s="3">
        <f t="shared" si="90"/>
        <v>0</v>
      </c>
      <c r="I484" s="3">
        <f t="shared" si="91"/>
        <v>0</v>
      </c>
      <c r="J484" s="18">
        <f t="shared" si="92"/>
        <v>0</v>
      </c>
      <c r="K484" s="9">
        <f t="shared" si="93"/>
        <v>0</v>
      </c>
    </row>
    <row r="485" spans="1:11" x14ac:dyDescent="0.2">
      <c r="A485" s="28">
        <f t="shared" si="96"/>
        <v>464</v>
      </c>
      <c r="B485" s="30">
        <f t="shared" si="97"/>
        <v>59384</v>
      </c>
      <c r="C485" s="16">
        <f t="shared" si="87"/>
        <v>0</v>
      </c>
      <c r="D485" s="16">
        <f t="shared" si="94"/>
        <v>0</v>
      </c>
      <c r="E485" s="16">
        <f t="shared" si="88"/>
        <v>0</v>
      </c>
      <c r="F485" s="16">
        <f t="shared" si="89"/>
        <v>0</v>
      </c>
      <c r="G485" s="29">
        <f t="shared" si="95"/>
        <v>0.03</v>
      </c>
      <c r="H485" s="3">
        <f t="shared" si="90"/>
        <v>0</v>
      </c>
      <c r="I485" s="3">
        <f t="shared" si="91"/>
        <v>0</v>
      </c>
      <c r="J485" s="18">
        <f t="shared" si="92"/>
        <v>0</v>
      </c>
      <c r="K485" s="9">
        <f t="shared" si="93"/>
        <v>0</v>
      </c>
    </row>
    <row r="486" spans="1:11" x14ac:dyDescent="0.2">
      <c r="A486" s="28">
        <f t="shared" si="96"/>
        <v>465</v>
      </c>
      <c r="B486" s="30">
        <f t="shared" si="97"/>
        <v>59415</v>
      </c>
      <c r="C486" s="16">
        <f t="shared" si="87"/>
        <v>0</v>
      </c>
      <c r="D486" s="16">
        <f t="shared" si="94"/>
        <v>0</v>
      </c>
      <c r="E486" s="16">
        <f t="shared" si="88"/>
        <v>0</v>
      </c>
      <c r="F486" s="16">
        <f t="shared" si="89"/>
        <v>0</v>
      </c>
      <c r="G486" s="29">
        <f t="shared" si="95"/>
        <v>0.03</v>
      </c>
      <c r="H486" s="3">
        <f t="shared" si="90"/>
        <v>0</v>
      </c>
      <c r="I486" s="3">
        <f t="shared" si="91"/>
        <v>0</v>
      </c>
      <c r="J486" s="18">
        <f t="shared" si="92"/>
        <v>0</v>
      </c>
      <c r="K486" s="9">
        <f t="shared" si="93"/>
        <v>0</v>
      </c>
    </row>
    <row r="487" spans="1:11" x14ac:dyDescent="0.2">
      <c r="A487" s="28">
        <f t="shared" si="96"/>
        <v>466</v>
      </c>
      <c r="B487" s="30">
        <f t="shared" si="97"/>
        <v>59445</v>
      </c>
      <c r="C487" s="16">
        <f t="shared" si="87"/>
        <v>0</v>
      </c>
      <c r="D487" s="16">
        <f t="shared" si="94"/>
        <v>0</v>
      </c>
      <c r="E487" s="16">
        <f t="shared" si="88"/>
        <v>0</v>
      </c>
      <c r="F487" s="16">
        <f t="shared" si="89"/>
        <v>0</v>
      </c>
      <c r="G487" s="29">
        <f t="shared" si="95"/>
        <v>0.03</v>
      </c>
      <c r="H487" s="3">
        <f t="shared" si="90"/>
        <v>0</v>
      </c>
      <c r="I487" s="3">
        <f t="shared" si="91"/>
        <v>0</v>
      </c>
      <c r="J487" s="18">
        <f t="shared" si="92"/>
        <v>0</v>
      </c>
      <c r="K487" s="9">
        <f t="shared" si="93"/>
        <v>0</v>
      </c>
    </row>
    <row r="488" spans="1:11" x14ac:dyDescent="0.2">
      <c r="A488" s="28">
        <f t="shared" si="96"/>
        <v>467</v>
      </c>
      <c r="B488" s="30">
        <f t="shared" si="97"/>
        <v>59476</v>
      </c>
      <c r="C488" s="16">
        <f t="shared" si="87"/>
        <v>0</v>
      </c>
      <c r="D488" s="16">
        <f t="shared" si="94"/>
        <v>0</v>
      </c>
      <c r="E488" s="16">
        <f t="shared" si="88"/>
        <v>0</v>
      </c>
      <c r="F488" s="16">
        <f t="shared" si="89"/>
        <v>0</v>
      </c>
      <c r="G488" s="29">
        <f t="shared" si="95"/>
        <v>0.03</v>
      </c>
      <c r="H488" s="3">
        <f t="shared" si="90"/>
        <v>0</v>
      </c>
      <c r="I488" s="3">
        <f t="shared" si="91"/>
        <v>0</v>
      </c>
      <c r="J488" s="18">
        <f t="shared" si="92"/>
        <v>0</v>
      </c>
      <c r="K488" s="9">
        <f t="shared" si="93"/>
        <v>0</v>
      </c>
    </row>
    <row r="489" spans="1:11" x14ac:dyDescent="0.2">
      <c r="A489" s="28">
        <f t="shared" si="96"/>
        <v>468</v>
      </c>
      <c r="B489" s="30">
        <f t="shared" si="97"/>
        <v>59506</v>
      </c>
      <c r="C489" s="16">
        <f t="shared" si="87"/>
        <v>0</v>
      </c>
      <c r="D489" s="16">
        <f t="shared" si="94"/>
        <v>0</v>
      </c>
      <c r="E489" s="16">
        <f t="shared" si="88"/>
        <v>0</v>
      </c>
      <c r="F489" s="16">
        <f t="shared" si="89"/>
        <v>0</v>
      </c>
      <c r="G489" s="29">
        <f t="shared" si="95"/>
        <v>0.03</v>
      </c>
      <c r="H489" s="3">
        <f t="shared" si="90"/>
        <v>0</v>
      </c>
      <c r="I489" s="3">
        <f t="shared" si="91"/>
        <v>0</v>
      </c>
      <c r="J489" s="18">
        <f t="shared" si="92"/>
        <v>0</v>
      </c>
      <c r="K489" s="9">
        <f t="shared" si="93"/>
        <v>0</v>
      </c>
    </row>
    <row r="490" spans="1:11" x14ac:dyDescent="0.2">
      <c r="A490" s="28">
        <f t="shared" si="96"/>
        <v>469</v>
      </c>
      <c r="B490" s="30">
        <f t="shared" si="97"/>
        <v>59537</v>
      </c>
      <c r="C490" s="16">
        <f t="shared" si="87"/>
        <v>0</v>
      </c>
      <c r="D490" s="16">
        <f t="shared" si="94"/>
        <v>0</v>
      </c>
      <c r="E490" s="16">
        <f t="shared" si="88"/>
        <v>0</v>
      </c>
      <c r="F490" s="16">
        <f t="shared" si="89"/>
        <v>0</v>
      </c>
      <c r="G490" s="29">
        <f t="shared" si="95"/>
        <v>0.03</v>
      </c>
      <c r="H490" s="3">
        <f t="shared" si="90"/>
        <v>0</v>
      </c>
      <c r="I490" s="3">
        <f t="shared" si="91"/>
        <v>0</v>
      </c>
      <c r="J490" s="18">
        <f t="shared" si="92"/>
        <v>0</v>
      </c>
      <c r="K490" s="9">
        <f t="shared" si="93"/>
        <v>0</v>
      </c>
    </row>
    <row r="491" spans="1:11" x14ac:dyDescent="0.2">
      <c r="A491" s="28">
        <f t="shared" si="96"/>
        <v>470</v>
      </c>
      <c r="B491" s="30">
        <f t="shared" si="97"/>
        <v>59568</v>
      </c>
      <c r="C491" s="16">
        <f t="shared" si="87"/>
        <v>0</v>
      </c>
      <c r="D491" s="16">
        <f t="shared" si="94"/>
        <v>0</v>
      </c>
      <c r="E491" s="16">
        <f t="shared" si="88"/>
        <v>0</v>
      </c>
      <c r="F491" s="16">
        <f t="shared" si="89"/>
        <v>0</v>
      </c>
      <c r="G491" s="29">
        <f t="shared" si="95"/>
        <v>0.03</v>
      </c>
      <c r="H491" s="3">
        <f t="shared" si="90"/>
        <v>0</v>
      </c>
      <c r="I491" s="3">
        <f t="shared" si="91"/>
        <v>0</v>
      </c>
      <c r="J491" s="18">
        <f t="shared" si="92"/>
        <v>0</v>
      </c>
      <c r="K491" s="9">
        <f t="shared" si="93"/>
        <v>0</v>
      </c>
    </row>
    <row r="492" spans="1:11" x14ac:dyDescent="0.2">
      <c r="A492" s="28">
        <f t="shared" si="96"/>
        <v>471</v>
      </c>
      <c r="B492" s="30">
        <f t="shared" si="97"/>
        <v>59596</v>
      </c>
      <c r="C492" s="16">
        <f t="shared" si="87"/>
        <v>0</v>
      </c>
      <c r="D492" s="16">
        <f t="shared" si="94"/>
        <v>0</v>
      </c>
      <c r="E492" s="16">
        <f t="shared" si="88"/>
        <v>0</v>
      </c>
      <c r="F492" s="16">
        <f t="shared" si="89"/>
        <v>0</v>
      </c>
      <c r="G492" s="29">
        <f t="shared" si="95"/>
        <v>0.03</v>
      </c>
      <c r="H492" s="3">
        <f t="shared" si="90"/>
        <v>0</v>
      </c>
      <c r="I492" s="3">
        <f t="shared" si="91"/>
        <v>0</v>
      </c>
      <c r="J492" s="18">
        <f t="shared" si="92"/>
        <v>0</v>
      </c>
      <c r="K492" s="9">
        <f t="shared" si="93"/>
        <v>0</v>
      </c>
    </row>
    <row r="493" spans="1:11" x14ac:dyDescent="0.2">
      <c r="A493" s="28">
        <f t="shared" si="96"/>
        <v>472</v>
      </c>
      <c r="B493" s="30">
        <f t="shared" si="97"/>
        <v>59627</v>
      </c>
      <c r="C493" s="16">
        <f t="shared" si="87"/>
        <v>0</v>
      </c>
      <c r="D493" s="16">
        <f t="shared" si="94"/>
        <v>0</v>
      </c>
      <c r="E493" s="16">
        <f t="shared" si="88"/>
        <v>0</v>
      </c>
      <c r="F493" s="16">
        <f t="shared" si="89"/>
        <v>0</v>
      </c>
      <c r="G493" s="29">
        <f t="shared" si="95"/>
        <v>0.03</v>
      </c>
      <c r="H493" s="3">
        <f t="shared" si="90"/>
        <v>0</v>
      </c>
      <c r="I493" s="3">
        <f t="shared" si="91"/>
        <v>0</v>
      </c>
      <c r="J493" s="18">
        <f t="shared" si="92"/>
        <v>0</v>
      </c>
      <c r="K493" s="9">
        <f t="shared" si="93"/>
        <v>0</v>
      </c>
    </row>
    <row r="494" spans="1:11" x14ac:dyDescent="0.2">
      <c r="A494" s="28">
        <f t="shared" si="96"/>
        <v>473</v>
      </c>
      <c r="B494" s="30">
        <f t="shared" si="97"/>
        <v>59657</v>
      </c>
      <c r="C494" s="16">
        <f t="shared" si="87"/>
        <v>0</v>
      </c>
      <c r="D494" s="16">
        <f t="shared" si="94"/>
        <v>0</v>
      </c>
      <c r="E494" s="16">
        <f t="shared" si="88"/>
        <v>0</v>
      </c>
      <c r="F494" s="16">
        <f t="shared" si="89"/>
        <v>0</v>
      </c>
      <c r="G494" s="29">
        <f t="shared" si="95"/>
        <v>0.03</v>
      </c>
      <c r="H494" s="3">
        <f t="shared" si="90"/>
        <v>0</v>
      </c>
      <c r="I494" s="3">
        <f t="shared" si="91"/>
        <v>0</v>
      </c>
      <c r="J494" s="18">
        <f t="shared" si="92"/>
        <v>0</v>
      </c>
      <c r="K494" s="9">
        <f t="shared" si="93"/>
        <v>0</v>
      </c>
    </row>
    <row r="495" spans="1:11" x14ac:dyDescent="0.2">
      <c r="A495" s="28">
        <f t="shared" si="96"/>
        <v>474</v>
      </c>
      <c r="B495" s="30">
        <f t="shared" si="97"/>
        <v>59688</v>
      </c>
      <c r="C495" s="16">
        <f t="shared" si="87"/>
        <v>0</v>
      </c>
      <c r="D495" s="16">
        <f t="shared" si="94"/>
        <v>0</v>
      </c>
      <c r="E495" s="16">
        <f t="shared" si="88"/>
        <v>0</v>
      </c>
      <c r="F495" s="16">
        <f t="shared" si="89"/>
        <v>0</v>
      </c>
      <c r="G495" s="29">
        <f t="shared" si="95"/>
        <v>0.03</v>
      </c>
      <c r="H495" s="3">
        <f t="shared" si="90"/>
        <v>0</v>
      </c>
      <c r="I495" s="3">
        <f t="shared" si="91"/>
        <v>0</v>
      </c>
      <c r="J495" s="18">
        <f t="shared" si="92"/>
        <v>0</v>
      </c>
      <c r="K495" s="9">
        <f t="shared" si="93"/>
        <v>0</v>
      </c>
    </row>
    <row r="496" spans="1:11" x14ac:dyDescent="0.2">
      <c r="A496" s="28">
        <f t="shared" si="96"/>
        <v>475</v>
      </c>
      <c r="B496" s="30">
        <f t="shared" si="97"/>
        <v>59718</v>
      </c>
      <c r="C496" s="16">
        <f t="shared" si="87"/>
        <v>0</v>
      </c>
      <c r="D496" s="16">
        <f t="shared" si="94"/>
        <v>0</v>
      </c>
      <c r="E496" s="16">
        <f t="shared" si="88"/>
        <v>0</v>
      </c>
      <c r="F496" s="16">
        <f t="shared" si="89"/>
        <v>0</v>
      </c>
      <c r="G496" s="29">
        <f t="shared" si="95"/>
        <v>0.03</v>
      </c>
      <c r="H496" s="3">
        <f t="shared" si="90"/>
        <v>0</v>
      </c>
      <c r="I496" s="3">
        <f t="shared" si="91"/>
        <v>0</v>
      </c>
      <c r="J496" s="18">
        <f t="shared" si="92"/>
        <v>0</v>
      </c>
      <c r="K496" s="9">
        <f t="shared" si="93"/>
        <v>0</v>
      </c>
    </row>
    <row r="497" spans="1:11" x14ac:dyDescent="0.2">
      <c r="A497" s="28">
        <f t="shared" si="96"/>
        <v>476</v>
      </c>
      <c r="B497" s="30">
        <f t="shared" si="97"/>
        <v>59749</v>
      </c>
      <c r="C497" s="16">
        <f t="shared" si="87"/>
        <v>0</v>
      </c>
      <c r="D497" s="16">
        <f t="shared" si="94"/>
        <v>0</v>
      </c>
      <c r="E497" s="16">
        <f t="shared" si="88"/>
        <v>0</v>
      </c>
      <c r="F497" s="16">
        <f t="shared" si="89"/>
        <v>0</v>
      </c>
      <c r="G497" s="29">
        <f t="shared" si="95"/>
        <v>0.03</v>
      </c>
      <c r="H497" s="3">
        <f t="shared" si="90"/>
        <v>0</v>
      </c>
      <c r="I497" s="3">
        <f t="shared" si="91"/>
        <v>0</v>
      </c>
      <c r="J497" s="18">
        <f t="shared" si="92"/>
        <v>0</v>
      </c>
      <c r="K497" s="9">
        <f t="shared" si="93"/>
        <v>0</v>
      </c>
    </row>
    <row r="498" spans="1:11" x14ac:dyDescent="0.2">
      <c r="A498" s="28">
        <f t="shared" si="96"/>
        <v>477</v>
      </c>
      <c r="B498" s="30">
        <f t="shared" si="97"/>
        <v>59780</v>
      </c>
      <c r="C498" s="16">
        <f t="shared" si="87"/>
        <v>0</v>
      </c>
      <c r="D498" s="16">
        <f t="shared" si="94"/>
        <v>0</v>
      </c>
      <c r="E498" s="16">
        <f t="shared" si="88"/>
        <v>0</v>
      </c>
      <c r="F498" s="16">
        <f t="shared" si="89"/>
        <v>0</v>
      </c>
      <c r="G498" s="29">
        <f t="shared" si="95"/>
        <v>0.03</v>
      </c>
      <c r="H498" s="3">
        <f t="shared" si="90"/>
        <v>0</v>
      </c>
      <c r="I498" s="3">
        <f t="shared" si="91"/>
        <v>0</v>
      </c>
      <c r="J498" s="18">
        <f t="shared" si="92"/>
        <v>0</v>
      </c>
      <c r="K498" s="9">
        <f t="shared" si="93"/>
        <v>0</v>
      </c>
    </row>
    <row r="499" spans="1:11" x14ac:dyDescent="0.2">
      <c r="A499" s="28">
        <f t="shared" si="96"/>
        <v>478</v>
      </c>
      <c r="B499" s="30">
        <f t="shared" si="97"/>
        <v>59810</v>
      </c>
      <c r="C499" s="16">
        <f t="shared" si="87"/>
        <v>0</v>
      </c>
      <c r="D499" s="16">
        <f t="shared" si="94"/>
        <v>0</v>
      </c>
      <c r="E499" s="16">
        <f t="shared" si="88"/>
        <v>0</v>
      </c>
      <c r="F499" s="16">
        <f t="shared" si="89"/>
        <v>0</v>
      </c>
      <c r="G499" s="29">
        <f t="shared" si="95"/>
        <v>0.03</v>
      </c>
      <c r="H499" s="3">
        <f t="shared" si="90"/>
        <v>0</v>
      </c>
      <c r="I499" s="3">
        <f t="shared" si="91"/>
        <v>0</v>
      </c>
      <c r="J499" s="18">
        <f t="shared" si="92"/>
        <v>0</v>
      </c>
      <c r="K499" s="9">
        <f t="shared" si="93"/>
        <v>0</v>
      </c>
    </row>
    <row r="500" spans="1:11" x14ac:dyDescent="0.2">
      <c r="A500" s="28">
        <f t="shared" si="96"/>
        <v>479</v>
      </c>
      <c r="B500" s="30">
        <f t="shared" si="97"/>
        <v>59841</v>
      </c>
      <c r="C500" s="16">
        <f t="shared" si="87"/>
        <v>0</v>
      </c>
      <c r="D500" s="16">
        <f t="shared" si="94"/>
        <v>0</v>
      </c>
      <c r="E500" s="16">
        <f t="shared" si="88"/>
        <v>0</v>
      </c>
      <c r="F500" s="16">
        <f t="shared" si="89"/>
        <v>0</v>
      </c>
      <c r="G500" s="29">
        <f t="shared" si="95"/>
        <v>0.03</v>
      </c>
      <c r="H500" s="3">
        <f t="shared" si="90"/>
        <v>0</v>
      </c>
      <c r="I500" s="3">
        <f t="shared" si="91"/>
        <v>0</v>
      </c>
      <c r="J500" s="18">
        <f t="shared" si="92"/>
        <v>0</v>
      </c>
      <c r="K500" s="9">
        <f t="shared" si="93"/>
        <v>0</v>
      </c>
    </row>
    <row r="501" spans="1:11" x14ac:dyDescent="0.2">
      <c r="A501" s="28">
        <f t="shared" si="96"/>
        <v>480</v>
      </c>
      <c r="B501" s="30">
        <f t="shared" si="97"/>
        <v>59871</v>
      </c>
      <c r="C501" s="16">
        <f t="shared" si="87"/>
        <v>0</v>
      </c>
      <c r="D501" s="16">
        <f t="shared" si="94"/>
        <v>0</v>
      </c>
      <c r="E501" s="16">
        <f t="shared" si="88"/>
        <v>0</v>
      </c>
      <c r="F501" s="16">
        <f t="shared" si="89"/>
        <v>0</v>
      </c>
      <c r="G501" s="29">
        <f t="shared" si="95"/>
        <v>0.03</v>
      </c>
      <c r="H501" s="3">
        <f t="shared" si="90"/>
        <v>0</v>
      </c>
      <c r="I501" s="3">
        <f t="shared" si="91"/>
        <v>0</v>
      </c>
      <c r="J501" s="18">
        <f t="shared" si="92"/>
        <v>0</v>
      </c>
      <c r="K501" s="9">
        <f t="shared" si="93"/>
        <v>0</v>
      </c>
    </row>
    <row r="502" spans="1:11" x14ac:dyDescent="0.2">
      <c r="A502" s="28">
        <f t="shared" si="96"/>
        <v>481</v>
      </c>
      <c r="B502" s="30">
        <f t="shared" si="97"/>
        <v>59902</v>
      </c>
      <c r="C502" s="16">
        <f t="shared" si="87"/>
        <v>0</v>
      </c>
      <c r="D502" s="16">
        <f t="shared" si="94"/>
        <v>0</v>
      </c>
      <c r="E502" s="16">
        <f t="shared" si="88"/>
        <v>0</v>
      </c>
      <c r="F502" s="16">
        <f t="shared" si="89"/>
        <v>0</v>
      </c>
      <c r="G502" s="29">
        <f t="shared" si="95"/>
        <v>0.03</v>
      </c>
      <c r="H502" s="3">
        <f t="shared" si="90"/>
        <v>0</v>
      </c>
      <c r="I502" s="3">
        <f t="shared" si="91"/>
        <v>0</v>
      </c>
      <c r="J502" s="18">
        <f t="shared" si="92"/>
        <v>0</v>
      </c>
      <c r="K502" s="9">
        <f t="shared" si="93"/>
        <v>0</v>
      </c>
    </row>
    <row r="503" spans="1:11" x14ac:dyDescent="0.2">
      <c r="A503" s="28">
        <f t="shared" si="96"/>
        <v>482</v>
      </c>
      <c r="B503" s="30">
        <f t="shared" si="97"/>
        <v>59933</v>
      </c>
      <c r="C503" s="16">
        <f t="shared" si="87"/>
        <v>0</v>
      </c>
      <c r="D503" s="16">
        <f t="shared" si="94"/>
        <v>0</v>
      </c>
      <c r="E503" s="16">
        <f t="shared" si="88"/>
        <v>0</v>
      </c>
      <c r="F503" s="16">
        <f t="shared" si="89"/>
        <v>0</v>
      </c>
      <c r="G503" s="29">
        <f t="shared" si="95"/>
        <v>0.03</v>
      </c>
      <c r="H503" s="3">
        <f t="shared" si="90"/>
        <v>0</v>
      </c>
      <c r="I503" s="3">
        <f t="shared" si="91"/>
        <v>0</v>
      </c>
      <c r="J503" s="18">
        <f t="shared" si="92"/>
        <v>0</v>
      </c>
      <c r="K503" s="9">
        <f t="shared" si="93"/>
        <v>0</v>
      </c>
    </row>
    <row r="504" spans="1:11" x14ac:dyDescent="0.2">
      <c r="A504" s="28">
        <f t="shared" si="96"/>
        <v>483</v>
      </c>
      <c r="B504" s="30">
        <f t="shared" si="97"/>
        <v>59962</v>
      </c>
      <c r="C504" s="16">
        <f t="shared" si="87"/>
        <v>0</v>
      </c>
      <c r="D504" s="16">
        <f t="shared" si="94"/>
        <v>0</v>
      </c>
      <c r="E504" s="16">
        <f t="shared" si="88"/>
        <v>0</v>
      </c>
      <c r="F504" s="16">
        <f t="shared" si="89"/>
        <v>0</v>
      </c>
      <c r="G504" s="29">
        <f t="shared" si="95"/>
        <v>0.03</v>
      </c>
      <c r="H504" s="3">
        <f t="shared" si="90"/>
        <v>0</v>
      </c>
      <c r="I504" s="3">
        <f t="shared" si="91"/>
        <v>0</v>
      </c>
      <c r="J504" s="18">
        <f t="shared" si="92"/>
        <v>0</v>
      </c>
      <c r="K504" s="9">
        <f t="shared" si="93"/>
        <v>0</v>
      </c>
    </row>
    <row r="505" spans="1:11" x14ac:dyDescent="0.2">
      <c r="A505" s="28">
        <f t="shared" si="96"/>
        <v>484</v>
      </c>
      <c r="B505" s="30">
        <f t="shared" si="97"/>
        <v>59993</v>
      </c>
      <c r="C505" s="16">
        <f t="shared" si="87"/>
        <v>0</v>
      </c>
      <c r="D505" s="16">
        <f t="shared" si="94"/>
        <v>0</v>
      </c>
      <c r="E505" s="16">
        <f t="shared" si="88"/>
        <v>0</v>
      </c>
      <c r="F505" s="16">
        <f t="shared" si="89"/>
        <v>0</v>
      </c>
      <c r="G505" s="29">
        <f t="shared" si="95"/>
        <v>0.03</v>
      </c>
      <c r="H505" s="3">
        <f t="shared" si="90"/>
        <v>0</v>
      </c>
      <c r="I505" s="3">
        <f t="shared" si="91"/>
        <v>0</v>
      </c>
      <c r="J505" s="18">
        <f t="shared" si="92"/>
        <v>0</v>
      </c>
      <c r="K505" s="9">
        <f t="shared" si="93"/>
        <v>0</v>
      </c>
    </row>
    <row r="506" spans="1:11" x14ac:dyDescent="0.2">
      <c r="A506" s="28">
        <f t="shared" si="96"/>
        <v>485</v>
      </c>
      <c r="B506" s="30">
        <f t="shared" si="97"/>
        <v>60023</v>
      </c>
      <c r="C506" s="16">
        <f t="shared" si="87"/>
        <v>0</v>
      </c>
      <c r="D506" s="16">
        <f t="shared" si="94"/>
        <v>0</v>
      </c>
      <c r="E506" s="16">
        <f t="shared" si="88"/>
        <v>0</v>
      </c>
      <c r="F506" s="16">
        <f t="shared" si="89"/>
        <v>0</v>
      </c>
      <c r="G506" s="29">
        <f t="shared" si="95"/>
        <v>0.03</v>
      </c>
      <c r="H506" s="3">
        <f t="shared" si="90"/>
        <v>0</v>
      </c>
      <c r="I506" s="3">
        <f t="shared" si="91"/>
        <v>0</v>
      </c>
      <c r="J506" s="18">
        <f t="shared" si="92"/>
        <v>0</v>
      </c>
      <c r="K506" s="9">
        <f t="shared" si="93"/>
        <v>0</v>
      </c>
    </row>
    <row r="507" spans="1:11" x14ac:dyDescent="0.2">
      <c r="A507" s="28">
        <f t="shared" si="96"/>
        <v>486</v>
      </c>
      <c r="B507" s="30">
        <f t="shared" si="97"/>
        <v>60054</v>
      </c>
      <c r="C507" s="16">
        <f t="shared" si="87"/>
        <v>0</v>
      </c>
      <c r="D507" s="16">
        <f t="shared" si="94"/>
        <v>0</v>
      </c>
      <c r="E507" s="16">
        <f t="shared" si="88"/>
        <v>0</v>
      </c>
      <c r="F507" s="16">
        <f t="shared" si="89"/>
        <v>0</v>
      </c>
      <c r="G507" s="29">
        <f t="shared" si="95"/>
        <v>0.03</v>
      </c>
      <c r="H507" s="3">
        <f t="shared" si="90"/>
        <v>0</v>
      </c>
      <c r="I507" s="3">
        <f t="shared" si="91"/>
        <v>0</v>
      </c>
      <c r="J507" s="18">
        <f t="shared" si="92"/>
        <v>0</v>
      </c>
      <c r="K507" s="9">
        <f t="shared" si="93"/>
        <v>0</v>
      </c>
    </row>
    <row r="508" spans="1:11" x14ac:dyDescent="0.2">
      <c r="A508" s="28">
        <f t="shared" si="96"/>
        <v>487</v>
      </c>
      <c r="B508" s="30">
        <f t="shared" si="97"/>
        <v>60084</v>
      </c>
      <c r="C508" s="16">
        <f t="shared" si="87"/>
        <v>0</v>
      </c>
      <c r="D508" s="16">
        <f t="shared" si="94"/>
        <v>0</v>
      </c>
      <c r="E508" s="16">
        <f t="shared" si="88"/>
        <v>0</v>
      </c>
      <c r="F508" s="16">
        <f t="shared" si="89"/>
        <v>0</v>
      </c>
      <c r="G508" s="29">
        <f t="shared" si="95"/>
        <v>0.03</v>
      </c>
      <c r="H508" s="3">
        <f t="shared" si="90"/>
        <v>0</v>
      </c>
      <c r="I508" s="3">
        <f t="shared" si="91"/>
        <v>0</v>
      </c>
      <c r="J508" s="18">
        <f t="shared" si="92"/>
        <v>0</v>
      </c>
      <c r="K508" s="9">
        <f t="shared" si="93"/>
        <v>0</v>
      </c>
    </row>
    <row r="509" spans="1:11" x14ac:dyDescent="0.2">
      <c r="A509" s="28">
        <f t="shared" si="96"/>
        <v>488</v>
      </c>
      <c r="B509" s="30">
        <f t="shared" si="97"/>
        <v>60115</v>
      </c>
      <c r="C509" s="16">
        <f t="shared" si="87"/>
        <v>0</v>
      </c>
      <c r="D509" s="16">
        <f t="shared" si="94"/>
        <v>0</v>
      </c>
      <c r="E509" s="16">
        <f t="shared" si="88"/>
        <v>0</v>
      </c>
      <c r="F509" s="16">
        <f t="shared" si="89"/>
        <v>0</v>
      </c>
      <c r="G509" s="29">
        <f t="shared" si="95"/>
        <v>0.03</v>
      </c>
      <c r="H509" s="3">
        <f t="shared" si="90"/>
        <v>0</v>
      </c>
      <c r="I509" s="3">
        <f t="shared" si="91"/>
        <v>0</v>
      </c>
      <c r="J509" s="18">
        <f t="shared" si="92"/>
        <v>0</v>
      </c>
      <c r="K509" s="9">
        <f t="shared" si="93"/>
        <v>0</v>
      </c>
    </row>
    <row r="510" spans="1:11" x14ac:dyDescent="0.2">
      <c r="A510" s="28">
        <f t="shared" si="96"/>
        <v>489</v>
      </c>
      <c r="B510" s="30">
        <f t="shared" si="97"/>
        <v>60146</v>
      </c>
      <c r="C510" s="16">
        <f t="shared" si="87"/>
        <v>0</v>
      </c>
      <c r="D510" s="16">
        <f t="shared" si="94"/>
        <v>0</v>
      </c>
      <c r="E510" s="16">
        <f t="shared" si="88"/>
        <v>0</v>
      </c>
      <c r="F510" s="16">
        <f t="shared" si="89"/>
        <v>0</v>
      </c>
      <c r="G510" s="29">
        <f t="shared" si="95"/>
        <v>0.03</v>
      </c>
      <c r="H510" s="3">
        <f t="shared" si="90"/>
        <v>0</v>
      </c>
      <c r="I510" s="3">
        <f t="shared" si="91"/>
        <v>0</v>
      </c>
      <c r="J510" s="18">
        <f t="shared" si="92"/>
        <v>0</v>
      </c>
      <c r="K510" s="9">
        <f t="shared" si="93"/>
        <v>0</v>
      </c>
    </row>
    <row r="511" spans="1:11" x14ac:dyDescent="0.2">
      <c r="A511" s="28">
        <f t="shared" si="96"/>
        <v>490</v>
      </c>
      <c r="B511" s="30">
        <f t="shared" si="97"/>
        <v>60176</v>
      </c>
      <c r="C511" s="16">
        <f t="shared" si="87"/>
        <v>0</v>
      </c>
      <c r="D511" s="16">
        <f t="shared" si="94"/>
        <v>0</v>
      </c>
      <c r="E511" s="16">
        <f t="shared" si="88"/>
        <v>0</v>
      </c>
      <c r="F511" s="16">
        <f t="shared" si="89"/>
        <v>0</v>
      </c>
      <c r="G511" s="29">
        <f t="shared" si="95"/>
        <v>0.03</v>
      </c>
      <c r="H511" s="3">
        <f t="shared" si="90"/>
        <v>0</v>
      </c>
      <c r="I511" s="3">
        <f t="shared" si="91"/>
        <v>0</v>
      </c>
      <c r="J511" s="18">
        <f t="shared" si="92"/>
        <v>0</v>
      </c>
      <c r="K511" s="9">
        <f t="shared" si="93"/>
        <v>0</v>
      </c>
    </row>
    <row r="512" spans="1:11" x14ac:dyDescent="0.2">
      <c r="A512" s="28">
        <f t="shared" si="96"/>
        <v>491</v>
      </c>
      <c r="B512" s="30">
        <f t="shared" si="97"/>
        <v>60207</v>
      </c>
      <c r="C512" s="16">
        <f t="shared" si="87"/>
        <v>0</v>
      </c>
      <c r="D512" s="16">
        <f t="shared" si="94"/>
        <v>0</v>
      </c>
      <c r="E512" s="16">
        <f t="shared" si="88"/>
        <v>0</v>
      </c>
      <c r="F512" s="16">
        <f t="shared" si="89"/>
        <v>0</v>
      </c>
      <c r="G512" s="29">
        <f t="shared" si="95"/>
        <v>0.03</v>
      </c>
      <c r="H512" s="3">
        <f t="shared" si="90"/>
        <v>0</v>
      </c>
      <c r="I512" s="3">
        <f t="shared" si="91"/>
        <v>0</v>
      </c>
      <c r="J512" s="18">
        <f t="shared" si="92"/>
        <v>0</v>
      </c>
      <c r="K512" s="9">
        <f t="shared" si="93"/>
        <v>0</v>
      </c>
    </row>
    <row r="513" spans="1:11" x14ac:dyDescent="0.2">
      <c r="A513" s="28">
        <f t="shared" si="96"/>
        <v>492</v>
      </c>
      <c r="B513" s="30">
        <f t="shared" si="97"/>
        <v>60237</v>
      </c>
      <c r="C513" s="16">
        <f t="shared" si="87"/>
        <v>0</v>
      </c>
      <c r="D513" s="16">
        <f t="shared" si="94"/>
        <v>0</v>
      </c>
      <c r="E513" s="16">
        <f t="shared" si="88"/>
        <v>0</v>
      </c>
      <c r="F513" s="16">
        <f t="shared" si="89"/>
        <v>0</v>
      </c>
      <c r="G513" s="29">
        <f t="shared" si="95"/>
        <v>0.03</v>
      </c>
      <c r="H513" s="3">
        <f t="shared" si="90"/>
        <v>0</v>
      </c>
      <c r="I513" s="3">
        <f t="shared" si="91"/>
        <v>0</v>
      </c>
      <c r="J513" s="18">
        <f t="shared" si="92"/>
        <v>0</v>
      </c>
      <c r="K513" s="9">
        <f t="shared" si="93"/>
        <v>0</v>
      </c>
    </row>
    <row r="514" spans="1:11" x14ac:dyDescent="0.2">
      <c r="A514" s="28">
        <f t="shared" si="96"/>
        <v>493</v>
      </c>
      <c r="B514" s="30">
        <f t="shared" si="97"/>
        <v>60268</v>
      </c>
      <c r="C514" s="16">
        <f t="shared" si="87"/>
        <v>0</v>
      </c>
      <c r="D514" s="16">
        <f t="shared" si="94"/>
        <v>0</v>
      </c>
      <c r="E514" s="16">
        <f t="shared" si="88"/>
        <v>0</v>
      </c>
      <c r="F514" s="16">
        <f t="shared" si="89"/>
        <v>0</v>
      </c>
      <c r="G514" s="29">
        <f t="shared" si="95"/>
        <v>0.03</v>
      </c>
      <c r="H514" s="3">
        <f t="shared" si="90"/>
        <v>0</v>
      </c>
      <c r="I514" s="3">
        <f t="shared" si="91"/>
        <v>0</v>
      </c>
      <c r="J514" s="18">
        <f t="shared" si="92"/>
        <v>0</v>
      </c>
      <c r="K514" s="9">
        <f t="shared" si="93"/>
        <v>0</v>
      </c>
    </row>
    <row r="515" spans="1:11" x14ac:dyDescent="0.2">
      <c r="A515" s="28">
        <f t="shared" si="96"/>
        <v>494</v>
      </c>
      <c r="B515" s="30">
        <f t="shared" si="97"/>
        <v>60299</v>
      </c>
      <c r="C515" s="16">
        <f t="shared" si="87"/>
        <v>0</v>
      </c>
      <c r="D515" s="16">
        <f t="shared" si="94"/>
        <v>0</v>
      </c>
      <c r="E515" s="16">
        <f t="shared" si="88"/>
        <v>0</v>
      </c>
      <c r="F515" s="16">
        <f t="shared" si="89"/>
        <v>0</v>
      </c>
      <c r="G515" s="29">
        <f t="shared" si="95"/>
        <v>0.03</v>
      </c>
      <c r="H515" s="3">
        <f t="shared" si="90"/>
        <v>0</v>
      </c>
      <c r="I515" s="3">
        <f t="shared" si="91"/>
        <v>0</v>
      </c>
      <c r="J515" s="18">
        <f t="shared" si="92"/>
        <v>0</v>
      </c>
      <c r="K515" s="9">
        <f t="shared" si="93"/>
        <v>0</v>
      </c>
    </row>
    <row r="516" spans="1:11" x14ac:dyDescent="0.2">
      <c r="A516" s="28">
        <f t="shared" si="96"/>
        <v>495</v>
      </c>
      <c r="B516" s="30">
        <f t="shared" si="97"/>
        <v>60327</v>
      </c>
      <c r="C516" s="16">
        <f t="shared" si="87"/>
        <v>0</v>
      </c>
      <c r="D516" s="16">
        <f t="shared" si="94"/>
        <v>0</v>
      </c>
      <c r="E516" s="16">
        <f t="shared" si="88"/>
        <v>0</v>
      </c>
      <c r="F516" s="16">
        <f t="shared" si="89"/>
        <v>0</v>
      </c>
      <c r="G516" s="29">
        <f t="shared" si="95"/>
        <v>0.03</v>
      </c>
      <c r="H516" s="3">
        <f t="shared" si="90"/>
        <v>0</v>
      </c>
      <c r="I516" s="3">
        <f t="shared" si="91"/>
        <v>0</v>
      </c>
      <c r="J516" s="18">
        <f t="shared" si="92"/>
        <v>0</v>
      </c>
      <c r="K516" s="9">
        <f t="shared" si="93"/>
        <v>0</v>
      </c>
    </row>
    <row r="517" spans="1:11" x14ac:dyDescent="0.2">
      <c r="A517" s="28">
        <f t="shared" si="96"/>
        <v>496</v>
      </c>
      <c r="B517" s="30">
        <f t="shared" si="97"/>
        <v>60358</v>
      </c>
      <c r="C517" s="16">
        <f t="shared" si="87"/>
        <v>0</v>
      </c>
      <c r="D517" s="16">
        <f t="shared" si="94"/>
        <v>0</v>
      </c>
      <c r="E517" s="16">
        <f t="shared" si="88"/>
        <v>0</v>
      </c>
      <c r="F517" s="16">
        <f t="shared" si="89"/>
        <v>0</v>
      </c>
      <c r="G517" s="29">
        <f t="shared" si="95"/>
        <v>0.03</v>
      </c>
      <c r="H517" s="3">
        <f t="shared" si="90"/>
        <v>0</v>
      </c>
      <c r="I517" s="3">
        <f t="shared" si="91"/>
        <v>0</v>
      </c>
      <c r="J517" s="18">
        <f t="shared" si="92"/>
        <v>0</v>
      </c>
      <c r="K517" s="9">
        <f t="shared" si="93"/>
        <v>0</v>
      </c>
    </row>
    <row r="518" spans="1:11" x14ac:dyDescent="0.2">
      <c r="A518" s="28">
        <f t="shared" si="96"/>
        <v>497</v>
      </c>
      <c r="B518" s="30">
        <f t="shared" si="97"/>
        <v>60388</v>
      </c>
      <c r="C518" s="16">
        <f t="shared" si="87"/>
        <v>0</v>
      </c>
      <c r="D518" s="16">
        <f t="shared" si="94"/>
        <v>0</v>
      </c>
      <c r="E518" s="16">
        <f t="shared" si="88"/>
        <v>0</v>
      </c>
      <c r="F518" s="16">
        <f t="shared" si="89"/>
        <v>0</v>
      </c>
      <c r="G518" s="29">
        <f t="shared" si="95"/>
        <v>0.03</v>
      </c>
      <c r="H518" s="3">
        <f t="shared" si="90"/>
        <v>0</v>
      </c>
      <c r="I518" s="3">
        <f t="shared" si="91"/>
        <v>0</v>
      </c>
      <c r="J518" s="18">
        <f t="shared" si="92"/>
        <v>0</v>
      </c>
      <c r="K518" s="9">
        <f t="shared" si="93"/>
        <v>0</v>
      </c>
    </row>
    <row r="519" spans="1:11" x14ac:dyDescent="0.2">
      <c r="A519" s="28">
        <f t="shared" si="96"/>
        <v>498</v>
      </c>
      <c r="B519" s="30">
        <f t="shared" si="97"/>
        <v>60419</v>
      </c>
      <c r="C519" s="16">
        <f t="shared" si="87"/>
        <v>0</v>
      </c>
      <c r="D519" s="16">
        <f t="shared" si="94"/>
        <v>0</v>
      </c>
      <c r="E519" s="16">
        <f t="shared" si="88"/>
        <v>0</v>
      </c>
      <c r="F519" s="16">
        <f t="shared" si="89"/>
        <v>0</v>
      </c>
      <c r="G519" s="29">
        <f t="shared" si="95"/>
        <v>0.03</v>
      </c>
      <c r="H519" s="3">
        <f t="shared" si="90"/>
        <v>0</v>
      </c>
      <c r="I519" s="3">
        <f t="shared" si="91"/>
        <v>0</v>
      </c>
      <c r="J519" s="18">
        <f t="shared" si="92"/>
        <v>0</v>
      </c>
      <c r="K519" s="9">
        <f t="shared" si="93"/>
        <v>0</v>
      </c>
    </row>
    <row r="520" spans="1:11" x14ac:dyDescent="0.2">
      <c r="A520" s="28">
        <f t="shared" si="96"/>
        <v>499</v>
      </c>
      <c r="B520" s="30">
        <f t="shared" si="97"/>
        <v>60449</v>
      </c>
      <c r="C520" s="16">
        <f t="shared" si="87"/>
        <v>0</v>
      </c>
      <c r="D520" s="16">
        <f t="shared" si="94"/>
        <v>0</v>
      </c>
      <c r="E520" s="16">
        <f t="shared" si="88"/>
        <v>0</v>
      </c>
      <c r="F520" s="16">
        <f t="shared" si="89"/>
        <v>0</v>
      </c>
      <c r="G520" s="29">
        <f t="shared" si="95"/>
        <v>0.03</v>
      </c>
      <c r="H520" s="3">
        <f t="shared" si="90"/>
        <v>0</v>
      </c>
      <c r="I520" s="3">
        <f t="shared" si="91"/>
        <v>0</v>
      </c>
      <c r="J520" s="18">
        <f t="shared" si="92"/>
        <v>0</v>
      </c>
      <c r="K520" s="9">
        <f t="shared" si="93"/>
        <v>0</v>
      </c>
    </row>
    <row r="521" spans="1:11" x14ac:dyDescent="0.2">
      <c r="A521" s="28">
        <f t="shared" si="96"/>
        <v>500</v>
      </c>
      <c r="B521" s="30">
        <f t="shared" si="97"/>
        <v>60480</v>
      </c>
      <c r="C521" s="16">
        <f t="shared" ref="C521:C584" si="98">IF(C520-F520&gt;0,IF(F520=0,C520+J520,C520-F520),0)</f>
        <v>0</v>
      </c>
      <c r="D521" s="16">
        <f t="shared" si="94"/>
        <v>0</v>
      </c>
      <c r="E521" s="16">
        <f t="shared" ref="E521:E584" si="99">IF(D521&gt;C521+K521,C521+K521,D521)</f>
        <v>0</v>
      </c>
      <c r="F521" s="16">
        <f t="shared" ref="F521:F584" si="100">IF(IF(E521&gt;0,IF(E521-K521&lt;&gt;E521,E521-K521,0),0)&lt;0,0,IF(E521&gt;0,IF(E521-K521&lt;&gt;E521,E521-K521,0),0))</f>
        <v>0</v>
      </c>
      <c r="G521" s="29">
        <f t="shared" si="95"/>
        <v>0.03</v>
      </c>
      <c r="H521" s="3">
        <f t="shared" ref="H521:H584" si="101">IF(ROUND((C521*G521)*30/365,2) &gt; 0, ROUND((C521*G521)*30/365,2),0)</f>
        <v>0</v>
      </c>
      <c r="I521" s="3">
        <f t="shared" ref="I521:I584" si="102">IF((C521*G521)*1/12&gt;0,(C521*G521)*1/12,0)</f>
        <v>0</v>
      </c>
      <c r="J521" s="18">
        <f t="shared" ref="J521:J584" si="103">IF(C$11="Day", H521,I521)</f>
        <v>0</v>
      </c>
      <c r="K521" s="9">
        <f t="shared" ref="K521:K584" si="104">IF(E520=0,K520+J521,J521)</f>
        <v>0</v>
      </c>
    </row>
    <row r="522" spans="1:11" x14ac:dyDescent="0.2">
      <c r="A522" s="28">
        <f t="shared" si="96"/>
        <v>501</v>
      </c>
      <c r="B522" s="30">
        <f t="shared" si="97"/>
        <v>60511</v>
      </c>
      <c r="C522" s="16">
        <f t="shared" si="98"/>
        <v>0</v>
      </c>
      <c r="D522" s="16">
        <f t="shared" si="94"/>
        <v>0</v>
      </c>
      <c r="E522" s="16">
        <f t="shared" si="99"/>
        <v>0</v>
      </c>
      <c r="F522" s="16">
        <f t="shared" si="100"/>
        <v>0</v>
      </c>
      <c r="G522" s="29">
        <f t="shared" si="95"/>
        <v>0.03</v>
      </c>
      <c r="H522" s="3">
        <f t="shared" si="101"/>
        <v>0</v>
      </c>
      <c r="I522" s="3">
        <f t="shared" si="102"/>
        <v>0</v>
      </c>
      <c r="J522" s="18">
        <f t="shared" si="103"/>
        <v>0</v>
      </c>
      <c r="K522" s="9">
        <f t="shared" si="104"/>
        <v>0</v>
      </c>
    </row>
    <row r="523" spans="1:11" x14ac:dyDescent="0.2">
      <c r="A523" s="28">
        <f t="shared" si="96"/>
        <v>502</v>
      </c>
      <c r="B523" s="30">
        <f t="shared" si="97"/>
        <v>60541</v>
      </c>
      <c r="C523" s="16">
        <f t="shared" si="98"/>
        <v>0</v>
      </c>
      <c r="D523" s="16">
        <f t="shared" si="94"/>
        <v>0</v>
      </c>
      <c r="E523" s="16">
        <f t="shared" si="99"/>
        <v>0</v>
      </c>
      <c r="F523" s="16">
        <f t="shared" si="100"/>
        <v>0</v>
      </c>
      <c r="G523" s="29">
        <f t="shared" si="95"/>
        <v>0.03</v>
      </c>
      <c r="H523" s="3">
        <f t="shared" si="101"/>
        <v>0</v>
      </c>
      <c r="I523" s="3">
        <f t="shared" si="102"/>
        <v>0</v>
      </c>
      <c r="J523" s="18">
        <f t="shared" si="103"/>
        <v>0</v>
      </c>
      <c r="K523" s="9">
        <f t="shared" si="104"/>
        <v>0</v>
      </c>
    </row>
    <row r="524" spans="1:11" x14ac:dyDescent="0.2">
      <c r="A524" s="28">
        <f t="shared" si="96"/>
        <v>503</v>
      </c>
      <c r="B524" s="30">
        <f t="shared" si="97"/>
        <v>60572</v>
      </c>
      <c r="C524" s="16">
        <f t="shared" si="98"/>
        <v>0</v>
      </c>
      <c r="D524" s="16">
        <f t="shared" si="94"/>
        <v>0</v>
      </c>
      <c r="E524" s="16">
        <f t="shared" si="99"/>
        <v>0</v>
      </c>
      <c r="F524" s="16">
        <f t="shared" si="100"/>
        <v>0</v>
      </c>
      <c r="G524" s="29">
        <f t="shared" si="95"/>
        <v>0.03</v>
      </c>
      <c r="H524" s="3">
        <f t="shared" si="101"/>
        <v>0</v>
      </c>
      <c r="I524" s="3">
        <f t="shared" si="102"/>
        <v>0</v>
      </c>
      <c r="J524" s="18">
        <f t="shared" si="103"/>
        <v>0</v>
      </c>
      <c r="K524" s="9">
        <f t="shared" si="104"/>
        <v>0</v>
      </c>
    </row>
    <row r="525" spans="1:11" x14ac:dyDescent="0.2">
      <c r="A525" s="28">
        <f t="shared" si="96"/>
        <v>504</v>
      </c>
      <c r="B525" s="30">
        <f t="shared" si="97"/>
        <v>60602</v>
      </c>
      <c r="C525" s="16">
        <f t="shared" si="98"/>
        <v>0</v>
      </c>
      <c r="D525" s="16">
        <f t="shared" si="94"/>
        <v>0</v>
      </c>
      <c r="E525" s="16">
        <f t="shared" si="99"/>
        <v>0</v>
      </c>
      <c r="F525" s="16">
        <f t="shared" si="100"/>
        <v>0</v>
      </c>
      <c r="G525" s="29">
        <f t="shared" si="95"/>
        <v>0.03</v>
      </c>
      <c r="H525" s="3">
        <f t="shared" si="101"/>
        <v>0</v>
      </c>
      <c r="I525" s="3">
        <f t="shared" si="102"/>
        <v>0</v>
      </c>
      <c r="J525" s="18">
        <f t="shared" si="103"/>
        <v>0</v>
      </c>
      <c r="K525" s="9">
        <f t="shared" si="104"/>
        <v>0</v>
      </c>
    </row>
    <row r="526" spans="1:11" x14ac:dyDescent="0.2">
      <c r="A526" s="28">
        <f t="shared" si="96"/>
        <v>505</v>
      </c>
      <c r="B526" s="30">
        <f t="shared" si="97"/>
        <v>60633</v>
      </c>
      <c r="C526" s="16">
        <f t="shared" si="98"/>
        <v>0</v>
      </c>
      <c r="D526" s="16">
        <f t="shared" si="94"/>
        <v>0</v>
      </c>
      <c r="E526" s="16">
        <f t="shared" si="99"/>
        <v>0</v>
      </c>
      <c r="F526" s="16">
        <f t="shared" si="100"/>
        <v>0</v>
      </c>
      <c r="G526" s="29">
        <f t="shared" si="95"/>
        <v>0.03</v>
      </c>
      <c r="H526" s="3">
        <f t="shared" si="101"/>
        <v>0</v>
      </c>
      <c r="I526" s="3">
        <f t="shared" si="102"/>
        <v>0</v>
      </c>
      <c r="J526" s="18">
        <f t="shared" si="103"/>
        <v>0</v>
      </c>
      <c r="K526" s="9">
        <f t="shared" si="104"/>
        <v>0</v>
      </c>
    </row>
    <row r="527" spans="1:11" x14ac:dyDescent="0.2">
      <c r="A527" s="28">
        <f t="shared" si="96"/>
        <v>506</v>
      </c>
      <c r="B527" s="30">
        <f t="shared" si="97"/>
        <v>60664</v>
      </c>
      <c r="C527" s="16">
        <f t="shared" si="98"/>
        <v>0</v>
      </c>
      <c r="D527" s="16">
        <f t="shared" si="94"/>
        <v>0</v>
      </c>
      <c r="E527" s="16">
        <f t="shared" si="99"/>
        <v>0</v>
      </c>
      <c r="F527" s="16">
        <f t="shared" si="100"/>
        <v>0</v>
      </c>
      <c r="G527" s="29">
        <f t="shared" si="95"/>
        <v>0.03</v>
      </c>
      <c r="H527" s="3">
        <f t="shared" si="101"/>
        <v>0</v>
      </c>
      <c r="I527" s="3">
        <f t="shared" si="102"/>
        <v>0</v>
      </c>
      <c r="J527" s="18">
        <f t="shared" si="103"/>
        <v>0</v>
      </c>
      <c r="K527" s="9">
        <f t="shared" si="104"/>
        <v>0</v>
      </c>
    </row>
    <row r="528" spans="1:11" x14ac:dyDescent="0.2">
      <c r="A528" s="28">
        <f t="shared" si="96"/>
        <v>507</v>
      </c>
      <c r="B528" s="30">
        <f t="shared" si="97"/>
        <v>60692</v>
      </c>
      <c r="C528" s="16">
        <f t="shared" si="98"/>
        <v>0</v>
      </c>
      <c r="D528" s="16">
        <f t="shared" si="94"/>
        <v>0</v>
      </c>
      <c r="E528" s="16">
        <f t="shared" si="99"/>
        <v>0</v>
      </c>
      <c r="F528" s="16">
        <f t="shared" si="100"/>
        <v>0</v>
      </c>
      <c r="G528" s="29">
        <f t="shared" si="95"/>
        <v>0.03</v>
      </c>
      <c r="H528" s="3">
        <f t="shared" si="101"/>
        <v>0</v>
      </c>
      <c r="I528" s="3">
        <f t="shared" si="102"/>
        <v>0</v>
      </c>
      <c r="J528" s="18">
        <f t="shared" si="103"/>
        <v>0</v>
      </c>
      <c r="K528" s="9">
        <f t="shared" si="104"/>
        <v>0</v>
      </c>
    </row>
    <row r="529" spans="1:11" x14ac:dyDescent="0.2">
      <c r="A529" s="28">
        <f t="shared" si="96"/>
        <v>508</v>
      </c>
      <c r="B529" s="30">
        <f t="shared" si="97"/>
        <v>60723</v>
      </c>
      <c r="C529" s="16">
        <f t="shared" si="98"/>
        <v>0</v>
      </c>
      <c r="D529" s="16">
        <f t="shared" si="94"/>
        <v>0</v>
      </c>
      <c r="E529" s="16">
        <f t="shared" si="99"/>
        <v>0</v>
      </c>
      <c r="F529" s="16">
        <f t="shared" si="100"/>
        <v>0</v>
      </c>
      <c r="G529" s="29">
        <f t="shared" si="95"/>
        <v>0.03</v>
      </c>
      <c r="H529" s="3">
        <f t="shared" si="101"/>
        <v>0</v>
      </c>
      <c r="I529" s="3">
        <f t="shared" si="102"/>
        <v>0</v>
      </c>
      <c r="J529" s="18">
        <f t="shared" si="103"/>
        <v>0</v>
      </c>
      <c r="K529" s="9">
        <f t="shared" si="104"/>
        <v>0</v>
      </c>
    </row>
    <row r="530" spans="1:11" x14ac:dyDescent="0.2">
      <c r="A530" s="28">
        <f t="shared" si="96"/>
        <v>509</v>
      </c>
      <c r="B530" s="30">
        <f t="shared" si="97"/>
        <v>60753</v>
      </c>
      <c r="C530" s="16">
        <f t="shared" si="98"/>
        <v>0</v>
      </c>
      <c r="D530" s="16">
        <f t="shared" si="94"/>
        <v>0</v>
      </c>
      <c r="E530" s="16">
        <f t="shared" si="99"/>
        <v>0</v>
      </c>
      <c r="F530" s="16">
        <f t="shared" si="100"/>
        <v>0</v>
      </c>
      <c r="G530" s="29">
        <f t="shared" si="95"/>
        <v>0.03</v>
      </c>
      <c r="H530" s="3">
        <f t="shared" si="101"/>
        <v>0</v>
      </c>
      <c r="I530" s="3">
        <f t="shared" si="102"/>
        <v>0</v>
      </c>
      <c r="J530" s="18">
        <f t="shared" si="103"/>
        <v>0</v>
      </c>
      <c r="K530" s="9">
        <f t="shared" si="104"/>
        <v>0</v>
      </c>
    </row>
    <row r="531" spans="1:11" x14ac:dyDescent="0.2">
      <c r="A531" s="28">
        <f t="shared" si="96"/>
        <v>510</v>
      </c>
      <c r="B531" s="30">
        <f t="shared" si="97"/>
        <v>60784</v>
      </c>
      <c r="C531" s="16">
        <f t="shared" si="98"/>
        <v>0</v>
      </c>
      <c r="D531" s="16">
        <f t="shared" si="94"/>
        <v>0</v>
      </c>
      <c r="E531" s="16">
        <f t="shared" si="99"/>
        <v>0</v>
      </c>
      <c r="F531" s="16">
        <f t="shared" si="100"/>
        <v>0</v>
      </c>
      <c r="G531" s="29">
        <f t="shared" si="95"/>
        <v>0.03</v>
      </c>
      <c r="H531" s="3">
        <f t="shared" si="101"/>
        <v>0</v>
      </c>
      <c r="I531" s="3">
        <f t="shared" si="102"/>
        <v>0</v>
      </c>
      <c r="J531" s="18">
        <f t="shared" si="103"/>
        <v>0</v>
      </c>
      <c r="K531" s="9">
        <f t="shared" si="104"/>
        <v>0</v>
      </c>
    </row>
    <row r="532" spans="1:11" x14ac:dyDescent="0.2">
      <c r="A532" s="28">
        <f t="shared" si="96"/>
        <v>511</v>
      </c>
      <c r="B532" s="30">
        <f t="shared" si="97"/>
        <v>60814</v>
      </c>
      <c r="C532" s="16">
        <f t="shared" si="98"/>
        <v>0</v>
      </c>
      <c r="D532" s="16">
        <f t="shared" si="94"/>
        <v>0</v>
      </c>
      <c r="E532" s="16">
        <f t="shared" si="99"/>
        <v>0</v>
      </c>
      <c r="F532" s="16">
        <f t="shared" si="100"/>
        <v>0</v>
      </c>
      <c r="G532" s="29">
        <f t="shared" si="95"/>
        <v>0.03</v>
      </c>
      <c r="H532" s="3">
        <f t="shared" si="101"/>
        <v>0</v>
      </c>
      <c r="I532" s="3">
        <f t="shared" si="102"/>
        <v>0</v>
      </c>
      <c r="J532" s="18">
        <f t="shared" si="103"/>
        <v>0</v>
      </c>
      <c r="K532" s="9">
        <f t="shared" si="104"/>
        <v>0</v>
      </c>
    </row>
    <row r="533" spans="1:11" x14ac:dyDescent="0.2">
      <c r="A533" s="28">
        <f t="shared" si="96"/>
        <v>512</v>
      </c>
      <c r="B533" s="30">
        <f t="shared" si="97"/>
        <v>60845</v>
      </c>
      <c r="C533" s="16">
        <f t="shared" si="98"/>
        <v>0</v>
      </c>
      <c r="D533" s="16">
        <f t="shared" si="94"/>
        <v>0</v>
      </c>
      <c r="E533" s="16">
        <f t="shared" si="99"/>
        <v>0</v>
      </c>
      <c r="F533" s="16">
        <f t="shared" si="100"/>
        <v>0</v>
      </c>
      <c r="G533" s="29">
        <f t="shared" si="95"/>
        <v>0.03</v>
      </c>
      <c r="H533" s="3">
        <f t="shared" si="101"/>
        <v>0</v>
      </c>
      <c r="I533" s="3">
        <f t="shared" si="102"/>
        <v>0</v>
      </c>
      <c r="J533" s="18">
        <f t="shared" si="103"/>
        <v>0</v>
      </c>
      <c r="K533" s="9">
        <f t="shared" si="104"/>
        <v>0</v>
      </c>
    </row>
    <row r="534" spans="1:11" x14ac:dyDescent="0.2">
      <c r="A534" s="28">
        <f t="shared" si="96"/>
        <v>513</v>
      </c>
      <c r="B534" s="30">
        <f t="shared" si="97"/>
        <v>60876</v>
      </c>
      <c r="C534" s="16">
        <f t="shared" si="98"/>
        <v>0</v>
      </c>
      <c r="D534" s="16">
        <f t="shared" si="94"/>
        <v>0</v>
      </c>
      <c r="E534" s="16">
        <f t="shared" si="99"/>
        <v>0</v>
      </c>
      <c r="F534" s="16">
        <f t="shared" si="100"/>
        <v>0</v>
      </c>
      <c r="G534" s="29">
        <f t="shared" si="95"/>
        <v>0.03</v>
      </c>
      <c r="H534" s="3">
        <f t="shared" si="101"/>
        <v>0</v>
      </c>
      <c r="I534" s="3">
        <f t="shared" si="102"/>
        <v>0</v>
      </c>
      <c r="J534" s="18">
        <f t="shared" si="103"/>
        <v>0</v>
      </c>
      <c r="K534" s="9">
        <f t="shared" si="104"/>
        <v>0</v>
      </c>
    </row>
    <row r="535" spans="1:11" x14ac:dyDescent="0.2">
      <c r="A535" s="28">
        <f t="shared" si="96"/>
        <v>514</v>
      </c>
      <c r="B535" s="30">
        <f t="shared" si="97"/>
        <v>60906</v>
      </c>
      <c r="C535" s="16">
        <f t="shared" si="98"/>
        <v>0</v>
      </c>
      <c r="D535" s="16">
        <f t="shared" ref="D535:D598" si="105">IF(C$13=13,IF(MONTH(B535)&lt;&gt;11,IF(B535&gt;=C$10,D$21*1,0),IF(B535&gt;=C$9,D$21*2,0)),IF(B535&gt;=C$10,D$21*1,0))</f>
        <v>0</v>
      </c>
      <c r="E535" s="16">
        <f t="shared" si="99"/>
        <v>0</v>
      </c>
      <c r="F535" s="16">
        <f t="shared" si="100"/>
        <v>0</v>
      </c>
      <c r="G535" s="29">
        <f t="shared" ref="G535:G598" si="106">G$21</f>
        <v>0.03</v>
      </c>
      <c r="H535" s="3">
        <f t="shared" si="101"/>
        <v>0</v>
      </c>
      <c r="I535" s="3">
        <f t="shared" si="102"/>
        <v>0</v>
      </c>
      <c r="J535" s="18">
        <f t="shared" si="103"/>
        <v>0</v>
      </c>
      <c r="K535" s="9">
        <f t="shared" si="104"/>
        <v>0</v>
      </c>
    </row>
    <row r="536" spans="1:11" x14ac:dyDescent="0.2">
      <c r="A536" s="28">
        <f t="shared" ref="A536:A599" si="107">A535+1</f>
        <v>515</v>
      </c>
      <c r="B536" s="30">
        <f t="shared" si="97"/>
        <v>60937</v>
      </c>
      <c r="C536" s="16">
        <f t="shared" si="98"/>
        <v>0</v>
      </c>
      <c r="D536" s="16">
        <f t="shared" si="105"/>
        <v>0</v>
      </c>
      <c r="E536" s="16">
        <f t="shared" si="99"/>
        <v>0</v>
      </c>
      <c r="F536" s="16">
        <f t="shared" si="100"/>
        <v>0</v>
      </c>
      <c r="G536" s="29">
        <f t="shared" si="106"/>
        <v>0.03</v>
      </c>
      <c r="H536" s="3">
        <f t="shared" si="101"/>
        <v>0</v>
      </c>
      <c r="I536" s="3">
        <f t="shared" si="102"/>
        <v>0</v>
      </c>
      <c r="J536" s="18">
        <f t="shared" si="103"/>
        <v>0</v>
      </c>
      <c r="K536" s="9">
        <f t="shared" si="104"/>
        <v>0</v>
      </c>
    </row>
    <row r="537" spans="1:11" x14ac:dyDescent="0.2">
      <c r="A537" s="28">
        <f t="shared" si="107"/>
        <v>516</v>
      </c>
      <c r="B537" s="30">
        <f t="shared" ref="B537:B600" si="108">EDATE(B536,1)</f>
        <v>60967</v>
      </c>
      <c r="C537" s="16">
        <f t="shared" si="98"/>
        <v>0</v>
      </c>
      <c r="D537" s="16">
        <f t="shared" si="105"/>
        <v>0</v>
      </c>
      <c r="E537" s="16">
        <f t="shared" si="99"/>
        <v>0</v>
      </c>
      <c r="F537" s="16">
        <f t="shared" si="100"/>
        <v>0</v>
      </c>
      <c r="G537" s="29">
        <f t="shared" si="106"/>
        <v>0.03</v>
      </c>
      <c r="H537" s="3">
        <f t="shared" si="101"/>
        <v>0</v>
      </c>
      <c r="I537" s="3">
        <f t="shared" si="102"/>
        <v>0</v>
      </c>
      <c r="J537" s="18">
        <f t="shared" si="103"/>
        <v>0</v>
      </c>
      <c r="K537" s="9">
        <f t="shared" si="104"/>
        <v>0</v>
      </c>
    </row>
    <row r="538" spans="1:11" x14ac:dyDescent="0.2">
      <c r="A538" s="28">
        <f t="shared" si="107"/>
        <v>517</v>
      </c>
      <c r="B538" s="30">
        <f t="shared" si="108"/>
        <v>60998</v>
      </c>
      <c r="C538" s="16">
        <f t="shared" si="98"/>
        <v>0</v>
      </c>
      <c r="D538" s="16">
        <f t="shared" si="105"/>
        <v>0</v>
      </c>
      <c r="E538" s="16">
        <f t="shared" si="99"/>
        <v>0</v>
      </c>
      <c r="F538" s="16">
        <f t="shared" si="100"/>
        <v>0</v>
      </c>
      <c r="G538" s="29">
        <f t="shared" si="106"/>
        <v>0.03</v>
      </c>
      <c r="H538" s="3">
        <f t="shared" si="101"/>
        <v>0</v>
      </c>
      <c r="I538" s="3">
        <f t="shared" si="102"/>
        <v>0</v>
      </c>
      <c r="J538" s="18">
        <f t="shared" si="103"/>
        <v>0</v>
      </c>
      <c r="K538" s="9">
        <f t="shared" si="104"/>
        <v>0</v>
      </c>
    </row>
    <row r="539" spans="1:11" x14ac:dyDescent="0.2">
      <c r="A539" s="28">
        <f t="shared" si="107"/>
        <v>518</v>
      </c>
      <c r="B539" s="30">
        <f t="shared" si="108"/>
        <v>61029</v>
      </c>
      <c r="C539" s="16">
        <f t="shared" si="98"/>
        <v>0</v>
      </c>
      <c r="D539" s="16">
        <f t="shared" si="105"/>
        <v>0</v>
      </c>
      <c r="E539" s="16">
        <f t="shared" si="99"/>
        <v>0</v>
      </c>
      <c r="F539" s="16">
        <f t="shared" si="100"/>
        <v>0</v>
      </c>
      <c r="G539" s="29">
        <f t="shared" si="106"/>
        <v>0.03</v>
      </c>
      <c r="H539" s="3">
        <f t="shared" si="101"/>
        <v>0</v>
      </c>
      <c r="I539" s="3">
        <f t="shared" si="102"/>
        <v>0</v>
      </c>
      <c r="J539" s="18">
        <f t="shared" si="103"/>
        <v>0</v>
      </c>
      <c r="K539" s="9">
        <f t="shared" si="104"/>
        <v>0</v>
      </c>
    </row>
    <row r="540" spans="1:11" x14ac:dyDescent="0.2">
      <c r="A540" s="28">
        <f t="shared" si="107"/>
        <v>519</v>
      </c>
      <c r="B540" s="30">
        <f t="shared" si="108"/>
        <v>61057</v>
      </c>
      <c r="C540" s="16">
        <f t="shared" si="98"/>
        <v>0</v>
      </c>
      <c r="D540" s="16">
        <f t="shared" si="105"/>
        <v>0</v>
      </c>
      <c r="E540" s="16">
        <f t="shared" si="99"/>
        <v>0</v>
      </c>
      <c r="F540" s="16">
        <f t="shared" si="100"/>
        <v>0</v>
      </c>
      <c r="G540" s="29">
        <f t="shared" si="106"/>
        <v>0.03</v>
      </c>
      <c r="H540" s="3">
        <f t="shared" si="101"/>
        <v>0</v>
      </c>
      <c r="I540" s="3">
        <f t="shared" si="102"/>
        <v>0</v>
      </c>
      <c r="J540" s="18">
        <f t="shared" si="103"/>
        <v>0</v>
      </c>
      <c r="K540" s="9">
        <f t="shared" si="104"/>
        <v>0</v>
      </c>
    </row>
    <row r="541" spans="1:11" x14ac:dyDescent="0.2">
      <c r="A541" s="28">
        <f t="shared" si="107"/>
        <v>520</v>
      </c>
      <c r="B541" s="30">
        <f t="shared" si="108"/>
        <v>61088</v>
      </c>
      <c r="C541" s="16">
        <f t="shared" si="98"/>
        <v>0</v>
      </c>
      <c r="D541" s="16">
        <f t="shared" si="105"/>
        <v>0</v>
      </c>
      <c r="E541" s="16">
        <f t="shared" si="99"/>
        <v>0</v>
      </c>
      <c r="F541" s="16">
        <f t="shared" si="100"/>
        <v>0</v>
      </c>
      <c r="G541" s="29">
        <f t="shared" si="106"/>
        <v>0.03</v>
      </c>
      <c r="H541" s="3">
        <f t="shared" si="101"/>
        <v>0</v>
      </c>
      <c r="I541" s="3">
        <f t="shared" si="102"/>
        <v>0</v>
      </c>
      <c r="J541" s="18">
        <f t="shared" si="103"/>
        <v>0</v>
      </c>
      <c r="K541" s="9">
        <f t="shared" si="104"/>
        <v>0</v>
      </c>
    </row>
    <row r="542" spans="1:11" x14ac:dyDescent="0.2">
      <c r="A542" s="28">
        <f t="shared" si="107"/>
        <v>521</v>
      </c>
      <c r="B542" s="30">
        <f t="shared" si="108"/>
        <v>61118</v>
      </c>
      <c r="C542" s="16">
        <f t="shared" si="98"/>
        <v>0</v>
      </c>
      <c r="D542" s="16">
        <f t="shared" si="105"/>
        <v>0</v>
      </c>
      <c r="E542" s="16">
        <f t="shared" si="99"/>
        <v>0</v>
      </c>
      <c r="F542" s="16">
        <f t="shared" si="100"/>
        <v>0</v>
      </c>
      <c r="G542" s="29">
        <f t="shared" si="106"/>
        <v>0.03</v>
      </c>
      <c r="H542" s="3">
        <f t="shared" si="101"/>
        <v>0</v>
      </c>
      <c r="I542" s="3">
        <f t="shared" si="102"/>
        <v>0</v>
      </c>
      <c r="J542" s="18">
        <f t="shared" si="103"/>
        <v>0</v>
      </c>
      <c r="K542" s="9">
        <f t="shared" si="104"/>
        <v>0</v>
      </c>
    </row>
    <row r="543" spans="1:11" x14ac:dyDescent="0.2">
      <c r="A543" s="28">
        <f t="shared" si="107"/>
        <v>522</v>
      </c>
      <c r="B543" s="30">
        <f t="shared" si="108"/>
        <v>61149</v>
      </c>
      <c r="C543" s="16">
        <f t="shared" si="98"/>
        <v>0</v>
      </c>
      <c r="D543" s="16">
        <f t="shared" si="105"/>
        <v>0</v>
      </c>
      <c r="E543" s="16">
        <f t="shared" si="99"/>
        <v>0</v>
      </c>
      <c r="F543" s="16">
        <f t="shared" si="100"/>
        <v>0</v>
      </c>
      <c r="G543" s="29">
        <f t="shared" si="106"/>
        <v>0.03</v>
      </c>
      <c r="H543" s="3">
        <f t="shared" si="101"/>
        <v>0</v>
      </c>
      <c r="I543" s="3">
        <f t="shared" si="102"/>
        <v>0</v>
      </c>
      <c r="J543" s="18">
        <f t="shared" si="103"/>
        <v>0</v>
      </c>
      <c r="K543" s="9">
        <f t="shared" si="104"/>
        <v>0</v>
      </c>
    </row>
    <row r="544" spans="1:11" x14ac:dyDescent="0.2">
      <c r="A544" s="28">
        <f t="shared" si="107"/>
        <v>523</v>
      </c>
      <c r="B544" s="30">
        <f t="shared" si="108"/>
        <v>61179</v>
      </c>
      <c r="C544" s="16">
        <f t="shared" si="98"/>
        <v>0</v>
      </c>
      <c r="D544" s="16">
        <f t="shared" si="105"/>
        <v>0</v>
      </c>
      <c r="E544" s="16">
        <f t="shared" si="99"/>
        <v>0</v>
      </c>
      <c r="F544" s="16">
        <f t="shared" si="100"/>
        <v>0</v>
      </c>
      <c r="G544" s="29">
        <f t="shared" si="106"/>
        <v>0.03</v>
      </c>
      <c r="H544" s="3">
        <f t="shared" si="101"/>
        <v>0</v>
      </c>
      <c r="I544" s="3">
        <f t="shared" si="102"/>
        <v>0</v>
      </c>
      <c r="J544" s="18">
        <f t="shared" si="103"/>
        <v>0</v>
      </c>
      <c r="K544" s="9">
        <f t="shared" si="104"/>
        <v>0</v>
      </c>
    </row>
    <row r="545" spans="1:11" x14ac:dyDescent="0.2">
      <c r="A545" s="28">
        <f t="shared" si="107"/>
        <v>524</v>
      </c>
      <c r="B545" s="30">
        <f t="shared" si="108"/>
        <v>61210</v>
      </c>
      <c r="C545" s="16">
        <f t="shared" si="98"/>
        <v>0</v>
      </c>
      <c r="D545" s="16">
        <f t="shared" si="105"/>
        <v>0</v>
      </c>
      <c r="E545" s="16">
        <f t="shared" si="99"/>
        <v>0</v>
      </c>
      <c r="F545" s="16">
        <f t="shared" si="100"/>
        <v>0</v>
      </c>
      <c r="G545" s="29">
        <f t="shared" si="106"/>
        <v>0.03</v>
      </c>
      <c r="H545" s="3">
        <f t="shared" si="101"/>
        <v>0</v>
      </c>
      <c r="I545" s="3">
        <f t="shared" si="102"/>
        <v>0</v>
      </c>
      <c r="J545" s="18">
        <f t="shared" si="103"/>
        <v>0</v>
      </c>
      <c r="K545" s="9">
        <f t="shared" si="104"/>
        <v>0</v>
      </c>
    </row>
    <row r="546" spans="1:11" x14ac:dyDescent="0.2">
      <c r="A546" s="28">
        <f t="shared" si="107"/>
        <v>525</v>
      </c>
      <c r="B546" s="30">
        <f t="shared" si="108"/>
        <v>61241</v>
      </c>
      <c r="C546" s="16">
        <f t="shared" si="98"/>
        <v>0</v>
      </c>
      <c r="D546" s="16">
        <f t="shared" si="105"/>
        <v>0</v>
      </c>
      <c r="E546" s="16">
        <f t="shared" si="99"/>
        <v>0</v>
      </c>
      <c r="F546" s="16">
        <f t="shared" si="100"/>
        <v>0</v>
      </c>
      <c r="G546" s="29">
        <f t="shared" si="106"/>
        <v>0.03</v>
      </c>
      <c r="H546" s="3">
        <f t="shared" si="101"/>
        <v>0</v>
      </c>
      <c r="I546" s="3">
        <f t="shared" si="102"/>
        <v>0</v>
      </c>
      <c r="J546" s="18">
        <f t="shared" si="103"/>
        <v>0</v>
      </c>
      <c r="K546" s="9">
        <f t="shared" si="104"/>
        <v>0</v>
      </c>
    </row>
    <row r="547" spans="1:11" x14ac:dyDescent="0.2">
      <c r="A547" s="28">
        <f t="shared" si="107"/>
        <v>526</v>
      </c>
      <c r="B547" s="30">
        <f t="shared" si="108"/>
        <v>61271</v>
      </c>
      <c r="C547" s="16">
        <f t="shared" si="98"/>
        <v>0</v>
      </c>
      <c r="D547" s="16">
        <f t="shared" si="105"/>
        <v>0</v>
      </c>
      <c r="E547" s="16">
        <f t="shared" si="99"/>
        <v>0</v>
      </c>
      <c r="F547" s="16">
        <f t="shared" si="100"/>
        <v>0</v>
      </c>
      <c r="G547" s="29">
        <f t="shared" si="106"/>
        <v>0.03</v>
      </c>
      <c r="H547" s="3">
        <f t="shared" si="101"/>
        <v>0</v>
      </c>
      <c r="I547" s="3">
        <f t="shared" si="102"/>
        <v>0</v>
      </c>
      <c r="J547" s="18">
        <f t="shared" si="103"/>
        <v>0</v>
      </c>
      <c r="K547" s="9">
        <f t="shared" si="104"/>
        <v>0</v>
      </c>
    </row>
    <row r="548" spans="1:11" x14ac:dyDescent="0.2">
      <c r="A548" s="28">
        <f t="shared" si="107"/>
        <v>527</v>
      </c>
      <c r="B548" s="30">
        <f t="shared" si="108"/>
        <v>61302</v>
      </c>
      <c r="C548" s="16">
        <f t="shared" si="98"/>
        <v>0</v>
      </c>
      <c r="D548" s="16">
        <f t="shared" si="105"/>
        <v>0</v>
      </c>
      <c r="E548" s="16">
        <f t="shared" si="99"/>
        <v>0</v>
      </c>
      <c r="F548" s="16">
        <f t="shared" si="100"/>
        <v>0</v>
      </c>
      <c r="G548" s="29">
        <f t="shared" si="106"/>
        <v>0.03</v>
      </c>
      <c r="H548" s="3">
        <f t="shared" si="101"/>
        <v>0</v>
      </c>
      <c r="I548" s="3">
        <f t="shared" si="102"/>
        <v>0</v>
      </c>
      <c r="J548" s="18">
        <f t="shared" si="103"/>
        <v>0</v>
      </c>
      <c r="K548" s="9">
        <f t="shared" si="104"/>
        <v>0</v>
      </c>
    </row>
    <row r="549" spans="1:11" x14ac:dyDescent="0.2">
      <c r="A549" s="28">
        <f t="shared" si="107"/>
        <v>528</v>
      </c>
      <c r="B549" s="30">
        <f t="shared" si="108"/>
        <v>61332</v>
      </c>
      <c r="C549" s="16">
        <f t="shared" si="98"/>
        <v>0</v>
      </c>
      <c r="D549" s="16">
        <f t="shared" si="105"/>
        <v>0</v>
      </c>
      <c r="E549" s="16">
        <f t="shared" si="99"/>
        <v>0</v>
      </c>
      <c r="F549" s="16">
        <f t="shared" si="100"/>
        <v>0</v>
      </c>
      <c r="G549" s="29">
        <f t="shared" si="106"/>
        <v>0.03</v>
      </c>
      <c r="H549" s="3">
        <f t="shared" si="101"/>
        <v>0</v>
      </c>
      <c r="I549" s="3">
        <f t="shared" si="102"/>
        <v>0</v>
      </c>
      <c r="J549" s="18">
        <f t="shared" si="103"/>
        <v>0</v>
      </c>
      <c r="K549" s="9">
        <f t="shared" si="104"/>
        <v>0</v>
      </c>
    </row>
    <row r="550" spans="1:11" x14ac:dyDescent="0.2">
      <c r="A550" s="28">
        <f t="shared" si="107"/>
        <v>529</v>
      </c>
      <c r="B550" s="30">
        <f t="shared" si="108"/>
        <v>61363</v>
      </c>
      <c r="C550" s="16">
        <f t="shared" si="98"/>
        <v>0</v>
      </c>
      <c r="D550" s="16">
        <f t="shared" si="105"/>
        <v>0</v>
      </c>
      <c r="E550" s="16">
        <f t="shared" si="99"/>
        <v>0</v>
      </c>
      <c r="F550" s="16">
        <f t="shared" si="100"/>
        <v>0</v>
      </c>
      <c r="G550" s="29">
        <f t="shared" si="106"/>
        <v>0.03</v>
      </c>
      <c r="H550" s="3">
        <f t="shared" si="101"/>
        <v>0</v>
      </c>
      <c r="I550" s="3">
        <f t="shared" si="102"/>
        <v>0</v>
      </c>
      <c r="J550" s="18">
        <f t="shared" si="103"/>
        <v>0</v>
      </c>
      <c r="K550" s="9">
        <f t="shared" si="104"/>
        <v>0</v>
      </c>
    </row>
    <row r="551" spans="1:11" x14ac:dyDescent="0.2">
      <c r="A551" s="28">
        <f t="shared" si="107"/>
        <v>530</v>
      </c>
      <c r="B551" s="30">
        <f t="shared" si="108"/>
        <v>61394</v>
      </c>
      <c r="C551" s="16">
        <f t="shared" si="98"/>
        <v>0</v>
      </c>
      <c r="D551" s="16">
        <f t="shared" si="105"/>
        <v>0</v>
      </c>
      <c r="E551" s="16">
        <f t="shared" si="99"/>
        <v>0</v>
      </c>
      <c r="F551" s="16">
        <f t="shared" si="100"/>
        <v>0</v>
      </c>
      <c r="G551" s="29">
        <f t="shared" si="106"/>
        <v>0.03</v>
      </c>
      <c r="H551" s="3">
        <f t="shared" si="101"/>
        <v>0</v>
      </c>
      <c r="I551" s="3">
        <f t="shared" si="102"/>
        <v>0</v>
      </c>
      <c r="J551" s="18">
        <f t="shared" si="103"/>
        <v>0</v>
      </c>
      <c r="K551" s="9">
        <f t="shared" si="104"/>
        <v>0</v>
      </c>
    </row>
    <row r="552" spans="1:11" x14ac:dyDescent="0.2">
      <c r="A552" s="28">
        <f t="shared" si="107"/>
        <v>531</v>
      </c>
      <c r="B552" s="30">
        <f t="shared" si="108"/>
        <v>61423</v>
      </c>
      <c r="C552" s="16">
        <f t="shared" si="98"/>
        <v>0</v>
      </c>
      <c r="D552" s="16">
        <f t="shared" si="105"/>
        <v>0</v>
      </c>
      <c r="E552" s="16">
        <f t="shared" si="99"/>
        <v>0</v>
      </c>
      <c r="F552" s="16">
        <f t="shared" si="100"/>
        <v>0</v>
      </c>
      <c r="G552" s="29">
        <f t="shared" si="106"/>
        <v>0.03</v>
      </c>
      <c r="H552" s="3">
        <f t="shared" si="101"/>
        <v>0</v>
      </c>
      <c r="I552" s="3">
        <f t="shared" si="102"/>
        <v>0</v>
      </c>
      <c r="J552" s="18">
        <f t="shared" si="103"/>
        <v>0</v>
      </c>
      <c r="K552" s="9">
        <f t="shared" si="104"/>
        <v>0</v>
      </c>
    </row>
    <row r="553" spans="1:11" x14ac:dyDescent="0.2">
      <c r="A553" s="28">
        <f t="shared" si="107"/>
        <v>532</v>
      </c>
      <c r="B553" s="30">
        <f t="shared" si="108"/>
        <v>61454</v>
      </c>
      <c r="C553" s="16">
        <f t="shared" si="98"/>
        <v>0</v>
      </c>
      <c r="D553" s="16">
        <f t="shared" si="105"/>
        <v>0</v>
      </c>
      <c r="E553" s="16">
        <f t="shared" si="99"/>
        <v>0</v>
      </c>
      <c r="F553" s="16">
        <f t="shared" si="100"/>
        <v>0</v>
      </c>
      <c r="G553" s="29">
        <f t="shared" si="106"/>
        <v>0.03</v>
      </c>
      <c r="H553" s="3">
        <f t="shared" si="101"/>
        <v>0</v>
      </c>
      <c r="I553" s="3">
        <f t="shared" si="102"/>
        <v>0</v>
      </c>
      <c r="J553" s="18">
        <f t="shared" si="103"/>
        <v>0</v>
      </c>
      <c r="K553" s="9">
        <f t="shared" si="104"/>
        <v>0</v>
      </c>
    </row>
    <row r="554" spans="1:11" x14ac:dyDescent="0.2">
      <c r="A554" s="28">
        <f t="shared" si="107"/>
        <v>533</v>
      </c>
      <c r="B554" s="30">
        <f t="shared" si="108"/>
        <v>61484</v>
      </c>
      <c r="C554" s="16">
        <f t="shared" si="98"/>
        <v>0</v>
      </c>
      <c r="D554" s="16">
        <f t="shared" si="105"/>
        <v>0</v>
      </c>
      <c r="E554" s="16">
        <f t="shared" si="99"/>
        <v>0</v>
      </c>
      <c r="F554" s="16">
        <f t="shared" si="100"/>
        <v>0</v>
      </c>
      <c r="G554" s="29">
        <f t="shared" si="106"/>
        <v>0.03</v>
      </c>
      <c r="H554" s="3">
        <f t="shared" si="101"/>
        <v>0</v>
      </c>
      <c r="I554" s="3">
        <f t="shared" si="102"/>
        <v>0</v>
      </c>
      <c r="J554" s="18">
        <f t="shared" si="103"/>
        <v>0</v>
      </c>
      <c r="K554" s="9">
        <f t="shared" si="104"/>
        <v>0</v>
      </c>
    </row>
    <row r="555" spans="1:11" x14ac:dyDescent="0.2">
      <c r="A555" s="28">
        <f t="shared" si="107"/>
        <v>534</v>
      </c>
      <c r="B555" s="30">
        <f t="shared" si="108"/>
        <v>61515</v>
      </c>
      <c r="C555" s="16">
        <f t="shared" si="98"/>
        <v>0</v>
      </c>
      <c r="D555" s="16">
        <f t="shared" si="105"/>
        <v>0</v>
      </c>
      <c r="E555" s="16">
        <f t="shared" si="99"/>
        <v>0</v>
      </c>
      <c r="F555" s="16">
        <f t="shared" si="100"/>
        <v>0</v>
      </c>
      <c r="G555" s="29">
        <f t="shared" si="106"/>
        <v>0.03</v>
      </c>
      <c r="H555" s="3">
        <f t="shared" si="101"/>
        <v>0</v>
      </c>
      <c r="I555" s="3">
        <f t="shared" si="102"/>
        <v>0</v>
      </c>
      <c r="J555" s="18">
        <f t="shared" si="103"/>
        <v>0</v>
      </c>
      <c r="K555" s="9">
        <f t="shared" si="104"/>
        <v>0</v>
      </c>
    </row>
    <row r="556" spans="1:11" x14ac:dyDescent="0.2">
      <c r="A556" s="28">
        <f t="shared" si="107"/>
        <v>535</v>
      </c>
      <c r="B556" s="30">
        <f t="shared" si="108"/>
        <v>61545</v>
      </c>
      <c r="C556" s="16">
        <f t="shared" si="98"/>
        <v>0</v>
      </c>
      <c r="D556" s="16">
        <f t="shared" si="105"/>
        <v>0</v>
      </c>
      <c r="E556" s="16">
        <f t="shared" si="99"/>
        <v>0</v>
      </c>
      <c r="F556" s="16">
        <f t="shared" si="100"/>
        <v>0</v>
      </c>
      <c r="G556" s="29">
        <f t="shared" si="106"/>
        <v>0.03</v>
      </c>
      <c r="H556" s="3">
        <f t="shared" si="101"/>
        <v>0</v>
      </c>
      <c r="I556" s="3">
        <f t="shared" si="102"/>
        <v>0</v>
      </c>
      <c r="J556" s="18">
        <f t="shared" si="103"/>
        <v>0</v>
      </c>
      <c r="K556" s="9">
        <f t="shared" si="104"/>
        <v>0</v>
      </c>
    </row>
    <row r="557" spans="1:11" x14ac:dyDescent="0.2">
      <c r="A557" s="28">
        <f t="shared" si="107"/>
        <v>536</v>
      </c>
      <c r="B557" s="30">
        <f t="shared" si="108"/>
        <v>61576</v>
      </c>
      <c r="C557" s="16">
        <f t="shared" si="98"/>
        <v>0</v>
      </c>
      <c r="D557" s="16">
        <f t="shared" si="105"/>
        <v>0</v>
      </c>
      <c r="E557" s="16">
        <f t="shared" si="99"/>
        <v>0</v>
      </c>
      <c r="F557" s="16">
        <f t="shared" si="100"/>
        <v>0</v>
      </c>
      <c r="G557" s="29">
        <f t="shared" si="106"/>
        <v>0.03</v>
      </c>
      <c r="H557" s="3">
        <f t="shared" si="101"/>
        <v>0</v>
      </c>
      <c r="I557" s="3">
        <f t="shared" si="102"/>
        <v>0</v>
      </c>
      <c r="J557" s="18">
        <f t="shared" si="103"/>
        <v>0</v>
      </c>
      <c r="K557" s="9">
        <f t="shared" si="104"/>
        <v>0</v>
      </c>
    </row>
    <row r="558" spans="1:11" x14ac:dyDescent="0.2">
      <c r="A558" s="28">
        <f t="shared" si="107"/>
        <v>537</v>
      </c>
      <c r="B558" s="30">
        <f t="shared" si="108"/>
        <v>61607</v>
      </c>
      <c r="C558" s="16">
        <f t="shared" si="98"/>
        <v>0</v>
      </c>
      <c r="D558" s="16">
        <f t="shared" si="105"/>
        <v>0</v>
      </c>
      <c r="E558" s="16">
        <f t="shared" si="99"/>
        <v>0</v>
      </c>
      <c r="F558" s="16">
        <f t="shared" si="100"/>
        <v>0</v>
      </c>
      <c r="G558" s="29">
        <f t="shared" si="106"/>
        <v>0.03</v>
      </c>
      <c r="H558" s="3">
        <f t="shared" si="101"/>
        <v>0</v>
      </c>
      <c r="I558" s="3">
        <f t="shared" si="102"/>
        <v>0</v>
      </c>
      <c r="J558" s="18">
        <f t="shared" si="103"/>
        <v>0</v>
      </c>
      <c r="K558" s="9">
        <f t="shared" si="104"/>
        <v>0</v>
      </c>
    </row>
    <row r="559" spans="1:11" x14ac:dyDescent="0.2">
      <c r="A559" s="28">
        <f t="shared" si="107"/>
        <v>538</v>
      </c>
      <c r="B559" s="30">
        <f t="shared" si="108"/>
        <v>61637</v>
      </c>
      <c r="C559" s="16">
        <f t="shared" si="98"/>
        <v>0</v>
      </c>
      <c r="D559" s="16">
        <f t="shared" si="105"/>
        <v>0</v>
      </c>
      <c r="E559" s="16">
        <f t="shared" si="99"/>
        <v>0</v>
      </c>
      <c r="F559" s="16">
        <f t="shared" si="100"/>
        <v>0</v>
      </c>
      <c r="G559" s="29">
        <f t="shared" si="106"/>
        <v>0.03</v>
      </c>
      <c r="H559" s="3">
        <f t="shared" si="101"/>
        <v>0</v>
      </c>
      <c r="I559" s="3">
        <f t="shared" si="102"/>
        <v>0</v>
      </c>
      <c r="J559" s="18">
        <f t="shared" si="103"/>
        <v>0</v>
      </c>
      <c r="K559" s="9">
        <f t="shared" si="104"/>
        <v>0</v>
      </c>
    </row>
    <row r="560" spans="1:11" x14ac:dyDescent="0.2">
      <c r="A560" s="28">
        <f t="shared" si="107"/>
        <v>539</v>
      </c>
      <c r="B560" s="30">
        <f t="shared" si="108"/>
        <v>61668</v>
      </c>
      <c r="C560" s="16">
        <f t="shared" si="98"/>
        <v>0</v>
      </c>
      <c r="D560" s="16">
        <f t="shared" si="105"/>
        <v>0</v>
      </c>
      <c r="E560" s="16">
        <f t="shared" si="99"/>
        <v>0</v>
      </c>
      <c r="F560" s="16">
        <f t="shared" si="100"/>
        <v>0</v>
      </c>
      <c r="G560" s="29">
        <f t="shared" si="106"/>
        <v>0.03</v>
      </c>
      <c r="H560" s="3">
        <f t="shared" si="101"/>
        <v>0</v>
      </c>
      <c r="I560" s="3">
        <f t="shared" si="102"/>
        <v>0</v>
      </c>
      <c r="J560" s="18">
        <f t="shared" si="103"/>
        <v>0</v>
      </c>
      <c r="K560" s="9">
        <f t="shared" si="104"/>
        <v>0</v>
      </c>
    </row>
    <row r="561" spans="1:11" x14ac:dyDescent="0.2">
      <c r="A561" s="28">
        <f t="shared" si="107"/>
        <v>540</v>
      </c>
      <c r="B561" s="30">
        <f t="shared" si="108"/>
        <v>61698</v>
      </c>
      <c r="C561" s="16">
        <f t="shared" si="98"/>
        <v>0</v>
      </c>
      <c r="D561" s="16">
        <f t="shared" si="105"/>
        <v>0</v>
      </c>
      <c r="E561" s="16">
        <f t="shared" si="99"/>
        <v>0</v>
      </c>
      <c r="F561" s="16">
        <f t="shared" si="100"/>
        <v>0</v>
      </c>
      <c r="G561" s="29">
        <f t="shared" si="106"/>
        <v>0.03</v>
      </c>
      <c r="H561" s="3">
        <f t="shared" si="101"/>
        <v>0</v>
      </c>
      <c r="I561" s="3">
        <f t="shared" si="102"/>
        <v>0</v>
      </c>
      <c r="J561" s="18">
        <f t="shared" si="103"/>
        <v>0</v>
      </c>
      <c r="K561" s="9">
        <f t="shared" si="104"/>
        <v>0</v>
      </c>
    </row>
    <row r="562" spans="1:11" x14ac:dyDescent="0.2">
      <c r="A562" s="28">
        <f t="shared" si="107"/>
        <v>541</v>
      </c>
      <c r="B562" s="30">
        <f t="shared" si="108"/>
        <v>61729</v>
      </c>
      <c r="C562" s="16">
        <f t="shared" si="98"/>
        <v>0</v>
      </c>
      <c r="D562" s="16">
        <f t="shared" si="105"/>
        <v>0</v>
      </c>
      <c r="E562" s="16">
        <f t="shared" si="99"/>
        <v>0</v>
      </c>
      <c r="F562" s="16">
        <f t="shared" si="100"/>
        <v>0</v>
      </c>
      <c r="G562" s="29">
        <f t="shared" si="106"/>
        <v>0.03</v>
      </c>
      <c r="H562" s="3">
        <f t="shared" si="101"/>
        <v>0</v>
      </c>
      <c r="I562" s="3">
        <f t="shared" si="102"/>
        <v>0</v>
      </c>
      <c r="J562" s="18">
        <f t="shared" si="103"/>
        <v>0</v>
      </c>
      <c r="K562" s="9">
        <f t="shared" si="104"/>
        <v>0</v>
      </c>
    </row>
    <row r="563" spans="1:11" x14ac:dyDescent="0.2">
      <c r="A563" s="28">
        <f t="shared" si="107"/>
        <v>542</v>
      </c>
      <c r="B563" s="30">
        <f t="shared" si="108"/>
        <v>61760</v>
      </c>
      <c r="C563" s="16">
        <f t="shared" si="98"/>
        <v>0</v>
      </c>
      <c r="D563" s="16">
        <f t="shared" si="105"/>
        <v>0</v>
      </c>
      <c r="E563" s="16">
        <f t="shared" si="99"/>
        <v>0</v>
      </c>
      <c r="F563" s="16">
        <f t="shared" si="100"/>
        <v>0</v>
      </c>
      <c r="G563" s="29">
        <f t="shared" si="106"/>
        <v>0.03</v>
      </c>
      <c r="H563" s="3">
        <f t="shared" si="101"/>
        <v>0</v>
      </c>
      <c r="I563" s="3">
        <f t="shared" si="102"/>
        <v>0</v>
      </c>
      <c r="J563" s="18">
        <f t="shared" si="103"/>
        <v>0</v>
      </c>
      <c r="K563" s="9">
        <f t="shared" si="104"/>
        <v>0</v>
      </c>
    </row>
    <row r="564" spans="1:11" x14ac:dyDescent="0.2">
      <c r="A564" s="28">
        <f t="shared" si="107"/>
        <v>543</v>
      </c>
      <c r="B564" s="30">
        <f t="shared" si="108"/>
        <v>61788</v>
      </c>
      <c r="C564" s="16">
        <f t="shared" si="98"/>
        <v>0</v>
      </c>
      <c r="D564" s="16">
        <f t="shared" si="105"/>
        <v>0</v>
      </c>
      <c r="E564" s="16">
        <f t="shared" si="99"/>
        <v>0</v>
      </c>
      <c r="F564" s="16">
        <f t="shared" si="100"/>
        <v>0</v>
      </c>
      <c r="G564" s="29">
        <f t="shared" si="106"/>
        <v>0.03</v>
      </c>
      <c r="H564" s="3">
        <f t="shared" si="101"/>
        <v>0</v>
      </c>
      <c r="I564" s="3">
        <f t="shared" si="102"/>
        <v>0</v>
      </c>
      <c r="J564" s="18">
        <f t="shared" si="103"/>
        <v>0</v>
      </c>
      <c r="K564" s="9">
        <f t="shared" si="104"/>
        <v>0</v>
      </c>
    </row>
    <row r="565" spans="1:11" x14ac:dyDescent="0.2">
      <c r="A565" s="28">
        <f t="shared" si="107"/>
        <v>544</v>
      </c>
      <c r="B565" s="30">
        <f t="shared" si="108"/>
        <v>61819</v>
      </c>
      <c r="C565" s="16">
        <f t="shared" si="98"/>
        <v>0</v>
      </c>
      <c r="D565" s="16">
        <f t="shared" si="105"/>
        <v>0</v>
      </c>
      <c r="E565" s="16">
        <f t="shared" si="99"/>
        <v>0</v>
      </c>
      <c r="F565" s="16">
        <f t="shared" si="100"/>
        <v>0</v>
      </c>
      <c r="G565" s="29">
        <f t="shared" si="106"/>
        <v>0.03</v>
      </c>
      <c r="H565" s="3">
        <f t="shared" si="101"/>
        <v>0</v>
      </c>
      <c r="I565" s="3">
        <f t="shared" si="102"/>
        <v>0</v>
      </c>
      <c r="J565" s="18">
        <f t="shared" si="103"/>
        <v>0</v>
      </c>
      <c r="K565" s="9">
        <f t="shared" si="104"/>
        <v>0</v>
      </c>
    </row>
    <row r="566" spans="1:11" x14ac:dyDescent="0.2">
      <c r="A566" s="28">
        <f t="shared" si="107"/>
        <v>545</v>
      </c>
      <c r="B566" s="30">
        <f t="shared" si="108"/>
        <v>61849</v>
      </c>
      <c r="C566" s="16">
        <f t="shared" si="98"/>
        <v>0</v>
      </c>
      <c r="D566" s="16">
        <f t="shared" si="105"/>
        <v>0</v>
      </c>
      <c r="E566" s="16">
        <f t="shared" si="99"/>
        <v>0</v>
      </c>
      <c r="F566" s="16">
        <f t="shared" si="100"/>
        <v>0</v>
      </c>
      <c r="G566" s="29">
        <f t="shared" si="106"/>
        <v>0.03</v>
      </c>
      <c r="H566" s="3">
        <f t="shared" si="101"/>
        <v>0</v>
      </c>
      <c r="I566" s="3">
        <f t="shared" si="102"/>
        <v>0</v>
      </c>
      <c r="J566" s="18">
        <f t="shared" si="103"/>
        <v>0</v>
      </c>
      <c r="K566" s="9">
        <f t="shared" si="104"/>
        <v>0</v>
      </c>
    </row>
    <row r="567" spans="1:11" x14ac:dyDescent="0.2">
      <c r="A567" s="28">
        <f t="shared" si="107"/>
        <v>546</v>
      </c>
      <c r="B567" s="30">
        <f t="shared" si="108"/>
        <v>61880</v>
      </c>
      <c r="C567" s="16">
        <f t="shared" si="98"/>
        <v>0</v>
      </c>
      <c r="D567" s="16">
        <f t="shared" si="105"/>
        <v>0</v>
      </c>
      <c r="E567" s="16">
        <f t="shared" si="99"/>
        <v>0</v>
      </c>
      <c r="F567" s="16">
        <f t="shared" si="100"/>
        <v>0</v>
      </c>
      <c r="G567" s="29">
        <f t="shared" si="106"/>
        <v>0.03</v>
      </c>
      <c r="H567" s="3">
        <f t="shared" si="101"/>
        <v>0</v>
      </c>
      <c r="I567" s="3">
        <f t="shared" si="102"/>
        <v>0</v>
      </c>
      <c r="J567" s="18">
        <f t="shared" si="103"/>
        <v>0</v>
      </c>
      <c r="K567" s="9">
        <f t="shared" si="104"/>
        <v>0</v>
      </c>
    </row>
    <row r="568" spans="1:11" x14ac:dyDescent="0.2">
      <c r="A568" s="28">
        <f t="shared" si="107"/>
        <v>547</v>
      </c>
      <c r="B568" s="30">
        <f t="shared" si="108"/>
        <v>61910</v>
      </c>
      <c r="C568" s="16">
        <f t="shared" si="98"/>
        <v>0</v>
      </c>
      <c r="D568" s="16">
        <f t="shared" si="105"/>
        <v>0</v>
      </c>
      <c r="E568" s="16">
        <f t="shared" si="99"/>
        <v>0</v>
      </c>
      <c r="F568" s="16">
        <f t="shared" si="100"/>
        <v>0</v>
      </c>
      <c r="G568" s="29">
        <f t="shared" si="106"/>
        <v>0.03</v>
      </c>
      <c r="H568" s="3">
        <f t="shared" si="101"/>
        <v>0</v>
      </c>
      <c r="I568" s="3">
        <f t="shared" si="102"/>
        <v>0</v>
      </c>
      <c r="J568" s="18">
        <f t="shared" si="103"/>
        <v>0</v>
      </c>
      <c r="K568" s="9">
        <f t="shared" si="104"/>
        <v>0</v>
      </c>
    </row>
    <row r="569" spans="1:11" x14ac:dyDescent="0.2">
      <c r="A569" s="28">
        <f t="shared" si="107"/>
        <v>548</v>
      </c>
      <c r="B569" s="30">
        <f t="shared" si="108"/>
        <v>61941</v>
      </c>
      <c r="C569" s="16">
        <f t="shared" si="98"/>
        <v>0</v>
      </c>
      <c r="D569" s="16">
        <f t="shared" si="105"/>
        <v>0</v>
      </c>
      <c r="E569" s="16">
        <f t="shared" si="99"/>
        <v>0</v>
      </c>
      <c r="F569" s="16">
        <f t="shared" si="100"/>
        <v>0</v>
      </c>
      <c r="G569" s="29">
        <f t="shared" si="106"/>
        <v>0.03</v>
      </c>
      <c r="H569" s="3">
        <f t="shared" si="101"/>
        <v>0</v>
      </c>
      <c r="I569" s="3">
        <f t="shared" si="102"/>
        <v>0</v>
      </c>
      <c r="J569" s="18">
        <f t="shared" si="103"/>
        <v>0</v>
      </c>
      <c r="K569" s="9">
        <f t="shared" si="104"/>
        <v>0</v>
      </c>
    </row>
    <row r="570" spans="1:11" x14ac:dyDescent="0.2">
      <c r="A570" s="28">
        <f t="shared" si="107"/>
        <v>549</v>
      </c>
      <c r="B570" s="30">
        <f t="shared" si="108"/>
        <v>61972</v>
      </c>
      <c r="C570" s="16">
        <f t="shared" si="98"/>
        <v>0</v>
      </c>
      <c r="D570" s="16">
        <f t="shared" si="105"/>
        <v>0</v>
      </c>
      <c r="E570" s="16">
        <f t="shared" si="99"/>
        <v>0</v>
      </c>
      <c r="F570" s="16">
        <f t="shared" si="100"/>
        <v>0</v>
      </c>
      <c r="G570" s="29">
        <f t="shared" si="106"/>
        <v>0.03</v>
      </c>
      <c r="H570" s="3">
        <f t="shared" si="101"/>
        <v>0</v>
      </c>
      <c r="I570" s="3">
        <f t="shared" si="102"/>
        <v>0</v>
      </c>
      <c r="J570" s="18">
        <f t="shared" si="103"/>
        <v>0</v>
      </c>
      <c r="K570" s="9">
        <f t="shared" si="104"/>
        <v>0</v>
      </c>
    </row>
    <row r="571" spans="1:11" x14ac:dyDescent="0.2">
      <c r="A571" s="28">
        <f t="shared" si="107"/>
        <v>550</v>
      </c>
      <c r="B571" s="30">
        <f t="shared" si="108"/>
        <v>62002</v>
      </c>
      <c r="C571" s="16">
        <f t="shared" si="98"/>
        <v>0</v>
      </c>
      <c r="D571" s="16">
        <f t="shared" si="105"/>
        <v>0</v>
      </c>
      <c r="E571" s="16">
        <f t="shared" si="99"/>
        <v>0</v>
      </c>
      <c r="F571" s="16">
        <f t="shared" si="100"/>
        <v>0</v>
      </c>
      <c r="G571" s="29">
        <f t="shared" si="106"/>
        <v>0.03</v>
      </c>
      <c r="H571" s="3">
        <f t="shared" si="101"/>
        <v>0</v>
      </c>
      <c r="I571" s="3">
        <f t="shared" si="102"/>
        <v>0</v>
      </c>
      <c r="J571" s="18">
        <f t="shared" si="103"/>
        <v>0</v>
      </c>
      <c r="K571" s="9">
        <f t="shared" si="104"/>
        <v>0</v>
      </c>
    </row>
    <row r="572" spans="1:11" x14ac:dyDescent="0.2">
      <c r="A572" s="28">
        <f t="shared" si="107"/>
        <v>551</v>
      </c>
      <c r="B572" s="30">
        <f t="shared" si="108"/>
        <v>62033</v>
      </c>
      <c r="C572" s="16">
        <f t="shared" si="98"/>
        <v>0</v>
      </c>
      <c r="D572" s="16">
        <f t="shared" si="105"/>
        <v>0</v>
      </c>
      <c r="E572" s="16">
        <f t="shared" si="99"/>
        <v>0</v>
      </c>
      <c r="F572" s="16">
        <f t="shared" si="100"/>
        <v>0</v>
      </c>
      <c r="G572" s="29">
        <f t="shared" si="106"/>
        <v>0.03</v>
      </c>
      <c r="H572" s="3">
        <f t="shared" si="101"/>
        <v>0</v>
      </c>
      <c r="I572" s="3">
        <f t="shared" si="102"/>
        <v>0</v>
      </c>
      <c r="J572" s="18">
        <f t="shared" si="103"/>
        <v>0</v>
      </c>
      <c r="K572" s="9">
        <f t="shared" si="104"/>
        <v>0</v>
      </c>
    </row>
    <row r="573" spans="1:11" x14ac:dyDescent="0.2">
      <c r="A573" s="28">
        <f t="shared" si="107"/>
        <v>552</v>
      </c>
      <c r="B573" s="30">
        <f t="shared" si="108"/>
        <v>62063</v>
      </c>
      <c r="C573" s="16">
        <f t="shared" si="98"/>
        <v>0</v>
      </c>
      <c r="D573" s="16">
        <f t="shared" si="105"/>
        <v>0</v>
      </c>
      <c r="E573" s="16">
        <f t="shared" si="99"/>
        <v>0</v>
      </c>
      <c r="F573" s="16">
        <f t="shared" si="100"/>
        <v>0</v>
      </c>
      <c r="G573" s="29">
        <f t="shared" si="106"/>
        <v>0.03</v>
      </c>
      <c r="H573" s="3">
        <f t="shared" si="101"/>
        <v>0</v>
      </c>
      <c r="I573" s="3">
        <f t="shared" si="102"/>
        <v>0</v>
      </c>
      <c r="J573" s="18">
        <f t="shared" si="103"/>
        <v>0</v>
      </c>
      <c r="K573" s="9">
        <f t="shared" si="104"/>
        <v>0</v>
      </c>
    </row>
    <row r="574" spans="1:11" x14ac:dyDescent="0.2">
      <c r="A574" s="28">
        <f t="shared" si="107"/>
        <v>553</v>
      </c>
      <c r="B574" s="30">
        <f t="shared" si="108"/>
        <v>62094</v>
      </c>
      <c r="C574" s="16">
        <f t="shared" si="98"/>
        <v>0</v>
      </c>
      <c r="D574" s="16">
        <f t="shared" si="105"/>
        <v>0</v>
      </c>
      <c r="E574" s="16">
        <f t="shared" si="99"/>
        <v>0</v>
      </c>
      <c r="F574" s="16">
        <f t="shared" si="100"/>
        <v>0</v>
      </c>
      <c r="G574" s="29">
        <f t="shared" si="106"/>
        <v>0.03</v>
      </c>
      <c r="H574" s="3">
        <f t="shared" si="101"/>
        <v>0</v>
      </c>
      <c r="I574" s="3">
        <f t="shared" si="102"/>
        <v>0</v>
      </c>
      <c r="J574" s="18">
        <f t="shared" si="103"/>
        <v>0</v>
      </c>
      <c r="K574" s="9">
        <f t="shared" si="104"/>
        <v>0</v>
      </c>
    </row>
    <row r="575" spans="1:11" x14ac:dyDescent="0.2">
      <c r="A575" s="28">
        <f t="shared" si="107"/>
        <v>554</v>
      </c>
      <c r="B575" s="30">
        <f t="shared" si="108"/>
        <v>62125</v>
      </c>
      <c r="C575" s="16">
        <f t="shared" si="98"/>
        <v>0</v>
      </c>
      <c r="D575" s="16">
        <f t="shared" si="105"/>
        <v>0</v>
      </c>
      <c r="E575" s="16">
        <f t="shared" si="99"/>
        <v>0</v>
      </c>
      <c r="F575" s="16">
        <f t="shared" si="100"/>
        <v>0</v>
      </c>
      <c r="G575" s="29">
        <f t="shared" si="106"/>
        <v>0.03</v>
      </c>
      <c r="H575" s="3">
        <f t="shared" si="101"/>
        <v>0</v>
      </c>
      <c r="I575" s="3">
        <f t="shared" si="102"/>
        <v>0</v>
      </c>
      <c r="J575" s="18">
        <f t="shared" si="103"/>
        <v>0</v>
      </c>
      <c r="K575" s="9">
        <f t="shared" si="104"/>
        <v>0</v>
      </c>
    </row>
    <row r="576" spans="1:11" x14ac:dyDescent="0.2">
      <c r="A576" s="28">
        <f t="shared" si="107"/>
        <v>555</v>
      </c>
      <c r="B576" s="30">
        <f t="shared" si="108"/>
        <v>62153</v>
      </c>
      <c r="C576" s="16">
        <f t="shared" si="98"/>
        <v>0</v>
      </c>
      <c r="D576" s="16">
        <f t="shared" si="105"/>
        <v>0</v>
      </c>
      <c r="E576" s="16">
        <f t="shared" si="99"/>
        <v>0</v>
      </c>
      <c r="F576" s="16">
        <f t="shared" si="100"/>
        <v>0</v>
      </c>
      <c r="G576" s="29">
        <f t="shared" si="106"/>
        <v>0.03</v>
      </c>
      <c r="H576" s="3">
        <f t="shared" si="101"/>
        <v>0</v>
      </c>
      <c r="I576" s="3">
        <f t="shared" si="102"/>
        <v>0</v>
      </c>
      <c r="J576" s="18">
        <f t="shared" si="103"/>
        <v>0</v>
      </c>
      <c r="K576" s="9">
        <f t="shared" si="104"/>
        <v>0</v>
      </c>
    </row>
    <row r="577" spans="1:11" x14ac:dyDescent="0.2">
      <c r="A577" s="28">
        <f t="shared" si="107"/>
        <v>556</v>
      </c>
      <c r="B577" s="30">
        <f t="shared" si="108"/>
        <v>62184</v>
      </c>
      <c r="C577" s="16">
        <f t="shared" si="98"/>
        <v>0</v>
      </c>
      <c r="D577" s="16">
        <f t="shared" si="105"/>
        <v>0</v>
      </c>
      <c r="E577" s="16">
        <f t="shared" si="99"/>
        <v>0</v>
      </c>
      <c r="F577" s="16">
        <f t="shared" si="100"/>
        <v>0</v>
      </c>
      <c r="G577" s="29">
        <f t="shared" si="106"/>
        <v>0.03</v>
      </c>
      <c r="H577" s="3">
        <f t="shared" si="101"/>
        <v>0</v>
      </c>
      <c r="I577" s="3">
        <f t="shared" si="102"/>
        <v>0</v>
      </c>
      <c r="J577" s="18">
        <f t="shared" si="103"/>
        <v>0</v>
      </c>
      <c r="K577" s="9">
        <f t="shared" si="104"/>
        <v>0</v>
      </c>
    </row>
    <row r="578" spans="1:11" x14ac:dyDescent="0.2">
      <c r="A578" s="28">
        <f t="shared" si="107"/>
        <v>557</v>
      </c>
      <c r="B578" s="30">
        <f t="shared" si="108"/>
        <v>62214</v>
      </c>
      <c r="C578" s="16">
        <f t="shared" si="98"/>
        <v>0</v>
      </c>
      <c r="D578" s="16">
        <f t="shared" si="105"/>
        <v>0</v>
      </c>
      <c r="E578" s="16">
        <f t="shared" si="99"/>
        <v>0</v>
      </c>
      <c r="F578" s="16">
        <f t="shared" si="100"/>
        <v>0</v>
      </c>
      <c r="G578" s="29">
        <f t="shared" si="106"/>
        <v>0.03</v>
      </c>
      <c r="H578" s="3">
        <f t="shared" si="101"/>
        <v>0</v>
      </c>
      <c r="I578" s="3">
        <f t="shared" si="102"/>
        <v>0</v>
      </c>
      <c r="J578" s="18">
        <f t="shared" si="103"/>
        <v>0</v>
      </c>
      <c r="K578" s="9">
        <f t="shared" si="104"/>
        <v>0</v>
      </c>
    </row>
    <row r="579" spans="1:11" x14ac:dyDescent="0.2">
      <c r="A579" s="28">
        <f t="shared" si="107"/>
        <v>558</v>
      </c>
      <c r="B579" s="30">
        <f t="shared" si="108"/>
        <v>62245</v>
      </c>
      <c r="C579" s="16">
        <f t="shared" si="98"/>
        <v>0</v>
      </c>
      <c r="D579" s="16">
        <f t="shared" si="105"/>
        <v>0</v>
      </c>
      <c r="E579" s="16">
        <f t="shared" si="99"/>
        <v>0</v>
      </c>
      <c r="F579" s="16">
        <f t="shared" si="100"/>
        <v>0</v>
      </c>
      <c r="G579" s="29">
        <f t="shared" si="106"/>
        <v>0.03</v>
      </c>
      <c r="H579" s="3">
        <f t="shared" si="101"/>
        <v>0</v>
      </c>
      <c r="I579" s="3">
        <f t="shared" si="102"/>
        <v>0</v>
      </c>
      <c r="J579" s="18">
        <f t="shared" si="103"/>
        <v>0</v>
      </c>
      <c r="K579" s="9">
        <f t="shared" si="104"/>
        <v>0</v>
      </c>
    </row>
    <row r="580" spans="1:11" x14ac:dyDescent="0.2">
      <c r="A580" s="28">
        <f t="shared" si="107"/>
        <v>559</v>
      </c>
      <c r="B580" s="30">
        <f t="shared" si="108"/>
        <v>62275</v>
      </c>
      <c r="C580" s="16">
        <f t="shared" si="98"/>
        <v>0</v>
      </c>
      <c r="D580" s="16">
        <f t="shared" si="105"/>
        <v>0</v>
      </c>
      <c r="E580" s="16">
        <f t="shared" si="99"/>
        <v>0</v>
      </c>
      <c r="F580" s="16">
        <f t="shared" si="100"/>
        <v>0</v>
      </c>
      <c r="G580" s="29">
        <f t="shared" si="106"/>
        <v>0.03</v>
      </c>
      <c r="H580" s="3">
        <f t="shared" si="101"/>
        <v>0</v>
      </c>
      <c r="I580" s="3">
        <f t="shared" si="102"/>
        <v>0</v>
      </c>
      <c r="J580" s="18">
        <f t="shared" si="103"/>
        <v>0</v>
      </c>
      <c r="K580" s="9">
        <f t="shared" si="104"/>
        <v>0</v>
      </c>
    </row>
    <row r="581" spans="1:11" x14ac:dyDescent="0.2">
      <c r="A581" s="28">
        <f t="shared" si="107"/>
        <v>560</v>
      </c>
      <c r="B581" s="30">
        <f t="shared" si="108"/>
        <v>62306</v>
      </c>
      <c r="C581" s="16">
        <f t="shared" si="98"/>
        <v>0</v>
      </c>
      <c r="D581" s="16">
        <f t="shared" si="105"/>
        <v>0</v>
      </c>
      <c r="E581" s="16">
        <f t="shared" si="99"/>
        <v>0</v>
      </c>
      <c r="F581" s="16">
        <f t="shared" si="100"/>
        <v>0</v>
      </c>
      <c r="G581" s="29">
        <f t="shared" si="106"/>
        <v>0.03</v>
      </c>
      <c r="H581" s="3">
        <f t="shared" si="101"/>
        <v>0</v>
      </c>
      <c r="I581" s="3">
        <f t="shared" si="102"/>
        <v>0</v>
      </c>
      <c r="J581" s="18">
        <f t="shared" si="103"/>
        <v>0</v>
      </c>
      <c r="K581" s="9">
        <f t="shared" si="104"/>
        <v>0</v>
      </c>
    </row>
    <row r="582" spans="1:11" x14ac:dyDescent="0.2">
      <c r="A582" s="28">
        <f t="shared" si="107"/>
        <v>561</v>
      </c>
      <c r="B582" s="30">
        <f t="shared" si="108"/>
        <v>62337</v>
      </c>
      <c r="C582" s="16">
        <f t="shared" si="98"/>
        <v>0</v>
      </c>
      <c r="D582" s="16">
        <f t="shared" si="105"/>
        <v>0</v>
      </c>
      <c r="E582" s="16">
        <f t="shared" si="99"/>
        <v>0</v>
      </c>
      <c r="F582" s="16">
        <f t="shared" si="100"/>
        <v>0</v>
      </c>
      <c r="G582" s="29">
        <f t="shared" si="106"/>
        <v>0.03</v>
      </c>
      <c r="H582" s="3">
        <f t="shared" si="101"/>
        <v>0</v>
      </c>
      <c r="I582" s="3">
        <f t="shared" si="102"/>
        <v>0</v>
      </c>
      <c r="J582" s="18">
        <f t="shared" si="103"/>
        <v>0</v>
      </c>
      <c r="K582" s="9">
        <f t="shared" si="104"/>
        <v>0</v>
      </c>
    </row>
    <row r="583" spans="1:11" x14ac:dyDescent="0.2">
      <c r="A583" s="28">
        <f t="shared" si="107"/>
        <v>562</v>
      </c>
      <c r="B583" s="30">
        <f t="shared" si="108"/>
        <v>62367</v>
      </c>
      <c r="C583" s="16">
        <f t="shared" si="98"/>
        <v>0</v>
      </c>
      <c r="D583" s="16">
        <f t="shared" si="105"/>
        <v>0</v>
      </c>
      <c r="E583" s="16">
        <f t="shared" si="99"/>
        <v>0</v>
      </c>
      <c r="F583" s="16">
        <f t="shared" si="100"/>
        <v>0</v>
      </c>
      <c r="G583" s="29">
        <f t="shared" si="106"/>
        <v>0.03</v>
      </c>
      <c r="H583" s="3">
        <f t="shared" si="101"/>
        <v>0</v>
      </c>
      <c r="I583" s="3">
        <f t="shared" si="102"/>
        <v>0</v>
      </c>
      <c r="J583" s="18">
        <f t="shared" si="103"/>
        <v>0</v>
      </c>
      <c r="K583" s="9">
        <f t="shared" si="104"/>
        <v>0</v>
      </c>
    </row>
    <row r="584" spans="1:11" x14ac:dyDescent="0.2">
      <c r="A584" s="28">
        <f t="shared" si="107"/>
        <v>563</v>
      </c>
      <c r="B584" s="30">
        <f t="shared" si="108"/>
        <v>62398</v>
      </c>
      <c r="C584" s="16">
        <f t="shared" si="98"/>
        <v>0</v>
      </c>
      <c r="D584" s="16">
        <f t="shared" si="105"/>
        <v>0</v>
      </c>
      <c r="E584" s="16">
        <f t="shared" si="99"/>
        <v>0</v>
      </c>
      <c r="F584" s="16">
        <f t="shared" si="100"/>
        <v>0</v>
      </c>
      <c r="G584" s="29">
        <f t="shared" si="106"/>
        <v>0.03</v>
      </c>
      <c r="H584" s="3">
        <f t="shared" si="101"/>
        <v>0</v>
      </c>
      <c r="I584" s="3">
        <f t="shared" si="102"/>
        <v>0</v>
      </c>
      <c r="J584" s="18">
        <f t="shared" si="103"/>
        <v>0</v>
      </c>
      <c r="K584" s="9">
        <f t="shared" si="104"/>
        <v>0</v>
      </c>
    </row>
    <row r="585" spans="1:11" x14ac:dyDescent="0.2">
      <c r="A585" s="28">
        <f t="shared" si="107"/>
        <v>564</v>
      </c>
      <c r="B585" s="30">
        <f t="shared" si="108"/>
        <v>62428</v>
      </c>
      <c r="C585" s="16">
        <f t="shared" ref="C585:C637" si="109">IF(C584-F584&gt;0,IF(F584=0,C584+J584,C584-F584),0)</f>
        <v>0</v>
      </c>
      <c r="D585" s="16">
        <f t="shared" si="105"/>
        <v>0</v>
      </c>
      <c r="E585" s="16">
        <f t="shared" ref="E585:E637" si="110">IF(D585&gt;C585+K585,C585+K585,D585)</f>
        <v>0</v>
      </c>
      <c r="F585" s="16">
        <f t="shared" ref="F585:F637" si="111">IF(IF(E585&gt;0,IF(E585-K585&lt;&gt;E585,E585-K585,0),0)&lt;0,0,IF(E585&gt;0,IF(E585-K585&lt;&gt;E585,E585-K585,0),0))</f>
        <v>0</v>
      </c>
      <c r="G585" s="29">
        <f t="shared" si="106"/>
        <v>0.03</v>
      </c>
      <c r="H585" s="3">
        <f t="shared" ref="H585:H637" si="112">IF(ROUND((C585*G585)*30/365,2) &gt; 0, ROUND((C585*G585)*30/365,2),0)</f>
        <v>0</v>
      </c>
      <c r="I585" s="3">
        <f t="shared" ref="I585:I637" si="113">IF((C585*G585)*1/12&gt;0,(C585*G585)*1/12,0)</f>
        <v>0</v>
      </c>
      <c r="J585" s="18">
        <f t="shared" ref="J585:J637" si="114">IF(C$11="Day", H585,I585)</f>
        <v>0</v>
      </c>
      <c r="K585" s="9">
        <f t="shared" ref="K585:K637" si="115">IF(E584=0,K584+J585,J585)</f>
        <v>0</v>
      </c>
    </row>
    <row r="586" spans="1:11" x14ac:dyDescent="0.2">
      <c r="A586" s="28">
        <f t="shared" si="107"/>
        <v>565</v>
      </c>
      <c r="B586" s="30">
        <f t="shared" si="108"/>
        <v>62459</v>
      </c>
      <c r="C586" s="16">
        <f t="shared" si="109"/>
        <v>0</v>
      </c>
      <c r="D586" s="16">
        <f t="shared" si="105"/>
        <v>0</v>
      </c>
      <c r="E586" s="16">
        <f t="shared" si="110"/>
        <v>0</v>
      </c>
      <c r="F586" s="16">
        <f t="shared" si="111"/>
        <v>0</v>
      </c>
      <c r="G586" s="29">
        <f t="shared" si="106"/>
        <v>0.03</v>
      </c>
      <c r="H586" s="3">
        <f t="shared" si="112"/>
        <v>0</v>
      </c>
      <c r="I586" s="3">
        <f t="shared" si="113"/>
        <v>0</v>
      </c>
      <c r="J586" s="18">
        <f t="shared" si="114"/>
        <v>0</v>
      </c>
      <c r="K586" s="9">
        <f t="shared" si="115"/>
        <v>0</v>
      </c>
    </row>
    <row r="587" spans="1:11" x14ac:dyDescent="0.2">
      <c r="A587" s="28">
        <f t="shared" si="107"/>
        <v>566</v>
      </c>
      <c r="B587" s="30">
        <f t="shared" si="108"/>
        <v>62490</v>
      </c>
      <c r="C587" s="16">
        <f t="shared" si="109"/>
        <v>0</v>
      </c>
      <c r="D587" s="16">
        <f t="shared" si="105"/>
        <v>0</v>
      </c>
      <c r="E587" s="16">
        <f t="shared" si="110"/>
        <v>0</v>
      </c>
      <c r="F587" s="16">
        <f t="shared" si="111"/>
        <v>0</v>
      </c>
      <c r="G587" s="29">
        <f t="shared" si="106"/>
        <v>0.03</v>
      </c>
      <c r="H587" s="3">
        <f t="shared" si="112"/>
        <v>0</v>
      </c>
      <c r="I587" s="3">
        <f t="shared" si="113"/>
        <v>0</v>
      </c>
      <c r="J587" s="18">
        <f t="shared" si="114"/>
        <v>0</v>
      </c>
      <c r="K587" s="9">
        <f t="shared" si="115"/>
        <v>0</v>
      </c>
    </row>
    <row r="588" spans="1:11" x14ac:dyDescent="0.2">
      <c r="A588" s="28">
        <f t="shared" si="107"/>
        <v>567</v>
      </c>
      <c r="B588" s="30">
        <f t="shared" si="108"/>
        <v>62518</v>
      </c>
      <c r="C588" s="16">
        <f t="shared" si="109"/>
        <v>0</v>
      </c>
      <c r="D588" s="16">
        <f t="shared" si="105"/>
        <v>0</v>
      </c>
      <c r="E588" s="16">
        <f t="shared" si="110"/>
        <v>0</v>
      </c>
      <c r="F588" s="16">
        <f t="shared" si="111"/>
        <v>0</v>
      </c>
      <c r="G588" s="29">
        <f t="shared" si="106"/>
        <v>0.03</v>
      </c>
      <c r="H588" s="3">
        <f t="shared" si="112"/>
        <v>0</v>
      </c>
      <c r="I588" s="3">
        <f t="shared" si="113"/>
        <v>0</v>
      </c>
      <c r="J588" s="18">
        <f t="shared" si="114"/>
        <v>0</v>
      </c>
      <c r="K588" s="9">
        <f t="shared" si="115"/>
        <v>0</v>
      </c>
    </row>
    <row r="589" spans="1:11" x14ac:dyDescent="0.2">
      <c r="A589" s="28">
        <f t="shared" si="107"/>
        <v>568</v>
      </c>
      <c r="B589" s="30">
        <f t="shared" si="108"/>
        <v>62549</v>
      </c>
      <c r="C589" s="16">
        <f t="shared" si="109"/>
        <v>0</v>
      </c>
      <c r="D589" s="16">
        <f t="shared" si="105"/>
        <v>0</v>
      </c>
      <c r="E589" s="16">
        <f t="shared" si="110"/>
        <v>0</v>
      </c>
      <c r="F589" s="16">
        <f t="shared" si="111"/>
        <v>0</v>
      </c>
      <c r="G589" s="29">
        <f t="shared" si="106"/>
        <v>0.03</v>
      </c>
      <c r="H589" s="3">
        <f t="shared" si="112"/>
        <v>0</v>
      </c>
      <c r="I589" s="3">
        <f t="shared" si="113"/>
        <v>0</v>
      </c>
      <c r="J589" s="18">
        <f t="shared" si="114"/>
        <v>0</v>
      </c>
      <c r="K589" s="9">
        <f t="shared" si="115"/>
        <v>0</v>
      </c>
    </row>
    <row r="590" spans="1:11" x14ac:dyDescent="0.2">
      <c r="A590" s="28">
        <f t="shared" si="107"/>
        <v>569</v>
      </c>
      <c r="B590" s="30">
        <f t="shared" si="108"/>
        <v>62579</v>
      </c>
      <c r="C590" s="16">
        <f t="shared" si="109"/>
        <v>0</v>
      </c>
      <c r="D590" s="16">
        <f t="shared" si="105"/>
        <v>0</v>
      </c>
      <c r="E590" s="16">
        <f t="shared" si="110"/>
        <v>0</v>
      </c>
      <c r="F590" s="16">
        <f t="shared" si="111"/>
        <v>0</v>
      </c>
      <c r="G590" s="29">
        <f t="shared" si="106"/>
        <v>0.03</v>
      </c>
      <c r="H590" s="3">
        <f t="shared" si="112"/>
        <v>0</v>
      </c>
      <c r="I590" s="3">
        <f t="shared" si="113"/>
        <v>0</v>
      </c>
      <c r="J590" s="18">
        <f t="shared" si="114"/>
        <v>0</v>
      </c>
      <c r="K590" s="9">
        <f t="shared" si="115"/>
        <v>0</v>
      </c>
    </row>
    <row r="591" spans="1:11" x14ac:dyDescent="0.2">
      <c r="A591" s="28">
        <f t="shared" si="107"/>
        <v>570</v>
      </c>
      <c r="B591" s="30">
        <f t="shared" si="108"/>
        <v>62610</v>
      </c>
      <c r="C591" s="16">
        <f t="shared" si="109"/>
        <v>0</v>
      </c>
      <c r="D591" s="16">
        <f t="shared" si="105"/>
        <v>0</v>
      </c>
      <c r="E591" s="16">
        <f t="shared" si="110"/>
        <v>0</v>
      </c>
      <c r="F591" s="16">
        <f t="shared" si="111"/>
        <v>0</v>
      </c>
      <c r="G591" s="29">
        <f t="shared" si="106"/>
        <v>0.03</v>
      </c>
      <c r="H591" s="3">
        <f t="shared" si="112"/>
        <v>0</v>
      </c>
      <c r="I591" s="3">
        <f t="shared" si="113"/>
        <v>0</v>
      </c>
      <c r="J591" s="18">
        <f t="shared" si="114"/>
        <v>0</v>
      </c>
      <c r="K591" s="9">
        <f t="shared" si="115"/>
        <v>0</v>
      </c>
    </row>
    <row r="592" spans="1:11" x14ac:dyDescent="0.2">
      <c r="A592" s="28">
        <f t="shared" si="107"/>
        <v>571</v>
      </c>
      <c r="B592" s="30">
        <f t="shared" si="108"/>
        <v>62640</v>
      </c>
      <c r="C592" s="16">
        <f t="shared" si="109"/>
        <v>0</v>
      </c>
      <c r="D592" s="16">
        <f t="shared" si="105"/>
        <v>0</v>
      </c>
      <c r="E592" s="16">
        <f t="shared" si="110"/>
        <v>0</v>
      </c>
      <c r="F592" s="16">
        <f t="shared" si="111"/>
        <v>0</v>
      </c>
      <c r="G592" s="29">
        <f t="shared" si="106"/>
        <v>0.03</v>
      </c>
      <c r="H592" s="3">
        <f t="shared" si="112"/>
        <v>0</v>
      </c>
      <c r="I592" s="3">
        <f t="shared" si="113"/>
        <v>0</v>
      </c>
      <c r="J592" s="18">
        <f t="shared" si="114"/>
        <v>0</v>
      </c>
      <c r="K592" s="9">
        <f t="shared" si="115"/>
        <v>0</v>
      </c>
    </row>
    <row r="593" spans="1:11" x14ac:dyDescent="0.2">
      <c r="A593" s="28">
        <f t="shared" si="107"/>
        <v>572</v>
      </c>
      <c r="B593" s="30">
        <f t="shared" si="108"/>
        <v>62671</v>
      </c>
      <c r="C593" s="16">
        <f t="shared" si="109"/>
        <v>0</v>
      </c>
      <c r="D593" s="16">
        <f t="shared" si="105"/>
        <v>0</v>
      </c>
      <c r="E593" s="16">
        <f t="shared" si="110"/>
        <v>0</v>
      </c>
      <c r="F593" s="16">
        <f t="shared" si="111"/>
        <v>0</v>
      </c>
      <c r="G593" s="29">
        <f t="shared" si="106"/>
        <v>0.03</v>
      </c>
      <c r="H593" s="3">
        <f t="shared" si="112"/>
        <v>0</v>
      </c>
      <c r="I593" s="3">
        <f t="shared" si="113"/>
        <v>0</v>
      </c>
      <c r="J593" s="18">
        <f t="shared" si="114"/>
        <v>0</v>
      </c>
      <c r="K593" s="9">
        <f t="shared" si="115"/>
        <v>0</v>
      </c>
    </row>
    <row r="594" spans="1:11" x14ac:dyDescent="0.2">
      <c r="A594" s="28">
        <f t="shared" si="107"/>
        <v>573</v>
      </c>
      <c r="B594" s="30">
        <f t="shared" si="108"/>
        <v>62702</v>
      </c>
      <c r="C594" s="16">
        <f t="shared" si="109"/>
        <v>0</v>
      </c>
      <c r="D594" s="16">
        <f t="shared" si="105"/>
        <v>0</v>
      </c>
      <c r="E594" s="16">
        <f t="shared" si="110"/>
        <v>0</v>
      </c>
      <c r="F594" s="16">
        <f t="shared" si="111"/>
        <v>0</v>
      </c>
      <c r="G594" s="29">
        <f t="shared" si="106"/>
        <v>0.03</v>
      </c>
      <c r="H594" s="3">
        <f t="shared" si="112"/>
        <v>0</v>
      </c>
      <c r="I594" s="3">
        <f t="shared" si="113"/>
        <v>0</v>
      </c>
      <c r="J594" s="18">
        <f t="shared" si="114"/>
        <v>0</v>
      </c>
      <c r="K594" s="9">
        <f t="shared" si="115"/>
        <v>0</v>
      </c>
    </row>
    <row r="595" spans="1:11" x14ac:dyDescent="0.2">
      <c r="A595" s="28">
        <f t="shared" si="107"/>
        <v>574</v>
      </c>
      <c r="B595" s="30">
        <f t="shared" si="108"/>
        <v>62732</v>
      </c>
      <c r="C595" s="16">
        <f t="shared" si="109"/>
        <v>0</v>
      </c>
      <c r="D595" s="16">
        <f t="shared" si="105"/>
        <v>0</v>
      </c>
      <c r="E595" s="16">
        <f t="shared" si="110"/>
        <v>0</v>
      </c>
      <c r="F595" s="16">
        <f t="shared" si="111"/>
        <v>0</v>
      </c>
      <c r="G595" s="29">
        <f t="shared" si="106"/>
        <v>0.03</v>
      </c>
      <c r="H595" s="3">
        <f t="shared" si="112"/>
        <v>0</v>
      </c>
      <c r="I595" s="3">
        <f t="shared" si="113"/>
        <v>0</v>
      </c>
      <c r="J595" s="18">
        <f t="shared" si="114"/>
        <v>0</v>
      </c>
      <c r="K595" s="9">
        <f t="shared" si="115"/>
        <v>0</v>
      </c>
    </row>
    <row r="596" spans="1:11" x14ac:dyDescent="0.2">
      <c r="A596" s="28">
        <f t="shared" si="107"/>
        <v>575</v>
      </c>
      <c r="B596" s="30">
        <f t="shared" si="108"/>
        <v>62763</v>
      </c>
      <c r="C596" s="16">
        <f t="shared" si="109"/>
        <v>0</v>
      </c>
      <c r="D596" s="16">
        <f t="shared" si="105"/>
        <v>0</v>
      </c>
      <c r="E596" s="16">
        <f t="shared" si="110"/>
        <v>0</v>
      </c>
      <c r="F596" s="16">
        <f t="shared" si="111"/>
        <v>0</v>
      </c>
      <c r="G596" s="29">
        <f t="shared" si="106"/>
        <v>0.03</v>
      </c>
      <c r="H596" s="3">
        <f t="shared" si="112"/>
        <v>0</v>
      </c>
      <c r="I596" s="3">
        <f t="shared" si="113"/>
        <v>0</v>
      </c>
      <c r="J596" s="18">
        <f t="shared" si="114"/>
        <v>0</v>
      </c>
      <c r="K596" s="9">
        <f t="shared" si="115"/>
        <v>0</v>
      </c>
    </row>
    <row r="597" spans="1:11" x14ac:dyDescent="0.2">
      <c r="A597" s="28">
        <f t="shared" si="107"/>
        <v>576</v>
      </c>
      <c r="B597" s="30">
        <f t="shared" si="108"/>
        <v>62793</v>
      </c>
      <c r="C597" s="16">
        <f t="shared" si="109"/>
        <v>0</v>
      </c>
      <c r="D597" s="16">
        <f t="shared" si="105"/>
        <v>0</v>
      </c>
      <c r="E597" s="16">
        <f t="shared" si="110"/>
        <v>0</v>
      </c>
      <c r="F597" s="16">
        <f t="shared" si="111"/>
        <v>0</v>
      </c>
      <c r="G597" s="29">
        <f t="shared" si="106"/>
        <v>0.03</v>
      </c>
      <c r="H597" s="3">
        <f t="shared" si="112"/>
        <v>0</v>
      </c>
      <c r="I597" s="3">
        <f t="shared" si="113"/>
        <v>0</v>
      </c>
      <c r="J597" s="18">
        <f t="shared" si="114"/>
        <v>0</v>
      </c>
      <c r="K597" s="9">
        <f t="shared" si="115"/>
        <v>0</v>
      </c>
    </row>
    <row r="598" spans="1:11" x14ac:dyDescent="0.2">
      <c r="A598" s="28">
        <f t="shared" si="107"/>
        <v>577</v>
      </c>
      <c r="B598" s="30">
        <f t="shared" si="108"/>
        <v>62824</v>
      </c>
      <c r="C598" s="16">
        <f t="shared" si="109"/>
        <v>0</v>
      </c>
      <c r="D598" s="16">
        <f t="shared" si="105"/>
        <v>0</v>
      </c>
      <c r="E598" s="16">
        <f t="shared" si="110"/>
        <v>0</v>
      </c>
      <c r="F598" s="16">
        <f t="shared" si="111"/>
        <v>0</v>
      </c>
      <c r="G598" s="29">
        <f t="shared" si="106"/>
        <v>0.03</v>
      </c>
      <c r="H598" s="3">
        <f t="shared" si="112"/>
        <v>0</v>
      </c>
      <c r="I598" s="3">
        <f t="shared" si="113"/>
        <v>0</v>
      </c>
      <c r="J598" s="18">
        <f t="shared" si="114"/>
        <v>0</v>
      </c>
      <c r="K598" s="9">
        <f t="shared" si="115"/>
        <v>0</v>
      </c>
    </row>
    <row r="599" spans="1:11" x14ac:dyDescent="0.2">
      <c r="A599" s="28">
        <f t="shared" si="107"/>
        <v>578</v>
      </c>
      <c r="B599" s="30">
        <f t="shared" si="108"/>
        <v>62855</v>
      </c>
      <c r="C599" s="16">
        <f t="shared" si="109"/>
        <v>0</v>
      </c>
      <c r="D599" s="16">
        <f t="shared" ref="D599:D662" si="116">IF(C$13=13,IF(MONTH(B599)&lt;&gt;11,IF(B599&gt;=C$10,D$21*1,0),IF(B599&gt;=C$9,D$21*2,0)),IF(B599&gt;=C$10,D$21*1,0))</f>
        <v>0</v>
      </c>
      <c r="E599" s="16">
        <f t="shared" si="110"/>
        <v>0</v>
      </c>
      <c r="F599" s="16">
        <f t="shared" si="111"/>
        <v>0</v>
      </c>
      <c r="G599" s="29">
        <f t="shared" ref="G599:G662" si="117">G$21</f>
        <v>0.03</v>
      </c>
      <c r="H599" s="3">
        <f t="shared" si="112"/>
        <v>0</v>
      </c>
      <c r="I599" s="3">
        <f t="shared" si="113"/>
        <v>0</v>
      </c>
      <c r="J599" s="18">
        <f t="shared" si="114"/>
        <v>0</v>
      </c>
      <c r="K599" s="9">
        <f t="shared" si="115"/>
        <v>0</v>
      </c>
    </row>
    <row r="600" spans="1:11" x14ac:dyDescent="0.2">
      <c r="A600" s="28">
        <f t="shared" ref="A600:A663" si="118">A599+1</f>
        <v>579</v>
      </c>
      <c r="B600" s="30">
        <f t="shared" si="108"/>
        <v>62884</v>
      </c>
      <c r="C600" s="16">
        <f t="shared" si="109"/>
        <v>0</v>
      </c>
      <c r="D600" s="16">
        <f t="shared" si="116"/>
        <v>0</v>
      </c>
      <c r="E600" s="16">
        <f t="shared" si="110"/>
        <v>0</v>
      </c>
      <c r="F600" s="16">
        <f t="shared" si="111"/>
        <v>0</v>
      </c>
      <c r="G600" s="29">
        <f t="shared" si="117"/>
        <v>0.03</v>
      </c>
      <c r="H600" s="3">
        <f t="shared" si="112"/>
        <v>0</v>
      </c>
      <c r="I600" s="3">
        <f t="shared" si="113"/>
        <v>0</v>
      </c>
      <c r="J600" s="18">
        <f t="shared" si="114"/>
        <v>0</v>
      </c>
      <c r="K600" s="9">
        <f t="shared" si="115"/>
        <v>0</v>
      </c>
    </row>
    <row r="601" spans="1:11" x14ac:dyDescent="0.2">
      <c r="A601" s="28">
        <f t="shared" si="118"/>
        <v>580</v>
      </c>
      <c r="B601" s="30">
        <f t="shared" ref="B601:B664" si="119">EDATE(B600,1)</f>
        <v>62915</v>
      </c>
      <c r="C601" s="16">
        <f t="shared" si="109"/>
        <v>0</v>
      </c>
      <c r="D601" s="16">
        <f t="shared" si="116"/>
        <v>0</v>
      </c>
      <c r="E601" s="16">
        <f t="shared" si="110"/>
        <v>0</v>
      </c>
      <c r="F601" s="16">
        <f t="shared" si="111"/>
        <v>0</v>
      </c>
      <c r="G601" s="29">
        <f t="shared" si="117"/>
        <v>0.03</v>
      </c>
      <c r="H601" s="3">
        <f t="shared" si="112"/>
        <v>0</v>
      </c>
      <c r="I601" s="3">
        <f t="shared" si="113"/>
        <v>0</v>
      </c>
      <c r="J601" s="18">
        <f t="shared" si="114"/>
        <v>0</v>
      </c>
      <c r="K601" s="9">
        <f t="shared" si="115"/>
        <v>0</v>
      </c>
    </row>
    <row r="602" spans="1:11" x14ac:dyDescent="0.2">
      <c r="A602" s="28">
        <f t="shared" si="118"/>
        <v>581</v>
      </c>
      <c r="B602" s="30">
        <f t="shared" si="119"/>
        <v>62945</v>
      </c>
      <c r="C602" s="16">
        <f t="shared" si="109"/>
        <v>0</v>
      </c>
      <c r="D602" s="16">
        <f t="shared" si="116"/>
        <v>0</v>
      </c>
      <c r="E602" s="16">
        <f t="shared" si="110"/>
        <v>0</v>
      </c>
      <c r="F602" s="16">
        <f t="shared" si="111"/>
        <v>0</v>
      </c>
      <c r="G602" s="29">
        <f t="shared" si="117"/>
        <v>0.03</v>
      </c>
      <c r="H602" s="3">
        <f t="shared" si="112"/>
        <v>0</v>
      </c>
      <c r="I602" s="3">
        <f t="shared" si="113"/>
        <v>0</v>
      </c>
      <c r="J602" s="18">
        <f t="shared" si="114"/>
        <v>0</v>
      </c>
      <c r="K602" s="9">
        <f t="shared" si="115"/>
        <v>0</v>
      </c>
    </row>
    <row r="603" spans="1:11" x14ac:dyDescent="0.2">
      <c r="A603" s="28">
        <f t="shared" si="118"/>
        <v>582</v>
      </c>
      <c r="B603" s="30">
        <f t="shared" si="119"/>
        <v>62976</v>
      </c>
      <c r="C603" s="16">
        <f t="shared" si="109"/>
        <v>0</v>
      </c>
      <c r="D603" s="16">
        <f t="shared" si="116"/>
        <v>0</v>
      </c>
      <c r="E603" s="16">
        <f t="shared" si="110"/>
        <v>0</v>
      </c>
      <c r="F603" s="16">
        <f t="shared" si="111"/>
        <v>0</v>
      </c>
      <c r="G603" s="29">
        <f t="shared" si="117"/>
        <v>0.03</v>
      </c>
      <c r="H603" s="3">
        <f t="shared" si="112"/>
        <v>0</v>
      </c>
      <c r="I603" s="3">
        <f t="shared" si="113"/>
        <v>0</v>
      </c>
      <c r="J603" s="18">
        <f t="shared" si="114"/>
        <v>0</v>
      </c>
      <c r="K603" s="9">
        <f t="shared" si="115"/>
        <v>0</v>
      </c>
    </row>
    <row r="604" spans="1:11" x14ac:dyDescent="0.2">
      <c r="A604" s="28">
        <f t="shared" si="118"/>
        <v>583</v>
      </c>
      <c r="B604" s="30">
        <f t="shared" si="119"/>
        <v>63006</v>
      </c>
      <c r="C604" s="16">
        <f t="shared" si="109"/>
        <v>0</v>
      </c>
      <c r="D604" s="16">
        <f t="shared" si="116"/>
        <v>0</v>
      </c>
      <c r="E604" s="16">
        <f t="shared" si="110"/>
        <v>0</v>
      </c>
      <c r="F604" s="16">
        <f t="shared" si="111"/>
        <v>0</v>
      </c>
      <c r="G604" s="29">
        <f t="shared" si="117"/>
        <v>0.03</v>
      </c>
      <c r="H604" s="3">
        <f t="shared" si="112"/>
        <v>0</v>
      </c>
      <c r="I604" s="3">
        <f t="shared" si="113"/>
        <v>0</v>
      </c>
      <c r="J604" s="18">
        <f t="shared" si="114"/>
        <v>0</v>
      </c>
      <c r="K604" s="9">
        <f t="shared" si="115"/>
        <v>0</v>
      </c>
    </row>
    <row r="605" spans="1:11" x14ac:dyDescent="0.2">
      <c r="A605" s="28">
        <f t="shared" si="118"/>
        <v>584</v>
      </c>
      <c r="B605" s="30">
        <f t="shared" si="119"/>
        <v>63037</v>
      </c>
      <c r="C605" s="16">
        <f t="shared" si="109"/>
        <v>0</v>
      </c>
      <c r="D605" s="16">
        <f t="shared" si="116"/>
        <v>0</v>
      </c>
      <c r="E605" s="16">
        <f t="shared" si="110"/>
        <v>0</v>
      </c>
      <c r="F605" s="16">
        <f t="shared" si="111"/>
        <v>0</v>
      </c>
      <c r="G605" s="29">
        <f t="shared" si="117"/>
        <v>0.03</v>
      </c>
      <c r="H605" s="3">
        <f t="shared" si="112"/>
        <v>0</v>
      </c>
      <c r="I605" s="3">
        <f t="shared" si="113"/>
        <v>0</v>
      </c>
      <c r="J605" s="18">
        <f t="shared" si="114"/>
        <v>0</v>
      </c>
      <c r="K605" s="9">
        <f t="shared" si="115"/>
        <v>0</v>
      </c>
    </row>
    <row r="606" spans="1:11" x14ac:dyDescent="0.2">
      <c r="A606" s="28">
        <f t="shared" si="118"/>
        <v>585</v>
      </c>
      <c r="B606" s="30">
        <f t="shared" si="119"/>
        <v>63068</v>
      </c>
      <c r="C606" s="16">
        <f t="shared" si="109"/>
        <v>0</v>
      </c>
      <c r="D606" s="16">
        <f t="shared" si="116"/>
        <v>0</v>
      </c>
      <c r="E606" s="16">
        <f t="shared" si="110"/>
        <v>0</v>
      </c>
      <c r="F606" s="16">
        <f t="shared" si="111"/>
        <v>0</v>
      </c>
      <c r="G606" s="29">
        <f t="shared" si="117"/>
        <v>0.03</v>
      </c>
      <c r="H606" s="3">
        <f t="shared" si="112"/>
        <v>0</v>
      </c>
      <c r="I606" s="3">
        <f t="shared" si="113"/>
        <v>0</v>
      </c>
      <c r="J606" s="18">
        <f t="shared" si="114"/>
        <v>0</v>
      </c>
      <c r="K606" s="9">
        <f t="shared" si="115"/>
        <v>0</v>
      </c>
    </row>
    <row r="607" spans="1:11" x14ac:dyDescent="0.2">
      <c r="A607" s="28">
        <f t="shared" si="118"/>
        <v>586</v>
      </c>
      <c r="B607" s="30">
        <f t="shared" si="119"/>
        <v>63098</v>
      </c>
      <c r="C607" s="16">
        <f t="shared" si="109"/>
        <v>0</v>
      </c>
      <c r="D607" s="16">
        <f t="shared" si="116"/>
        <v>0</v>
      </c>
      <c r="E607" s="16">
        <f t="shared" si="110"/>
        <v>0</v>
      </c>
      <c r="F607" s="16">
        <f t="shared" si="111"/>
        <v>0</v>
      </c>
      <c r="G607" s="29">
        <f t="shared" si="117"/>
        <v>0.03</v>
      </c>
      <c r="H607" s="3">
        <f t="shared" si="112"/>
        <v>0</v>
      </c>
      <c r="I607" s="3">
        <f t="shared" si="113"/>
        <v>0</v>
      </c>
      <c r="J607" s="18">
        <f t="shared" si="114"/>
        <v>0</v>
      </c>
      <c r="K607" s="9">
        <f t="shared" si="115"/>
        <v>0</v>
      </c>
    </row>
    <row r="608" spans="1:11" x14ac:dyDescent="0.2">
      <c r="A608" s="28">
        <f t="shared" si="118"/>
        <v>587</v>
      </c>
      <c r="B608" s="30">
        <f t="shared" si="119"/>
        <v>63129</v>
      </c>
      <c r="C608" s="16">
        <f t="shared" si="109"/>
        <v>0</v>
      </c>
      <c r="D608" s="16">
        <f t="shared" si="116"/>
        <v>0</v>
      </c>
      <c r="E608" s="16">
        <f t="shared" si="110"/>
        <v>0</v>
      </c>
      <c r="F608" s="16">
        <f t="shared" si="111"/>
        <v>0</v>
      </c>
      <c r="G608" s="29">
        <f t="shared" si="117"/>
        <v>0.03</v>
      </c>
      <c r="H608" s="3">
        <f t="shared" si="112"/>
        <v>0</v>
      </c>
      <c r="I608" s="3">
        <f t="shared" si="113"/>
        <v>0</v>
      </c>
      <c r="J608" s="18">
        <f t="shared" si="114"/>
        <v>0</v>
      </c>
      <c r="K608" s="9">
        <f t="shared" si="115"/>
        <v>0</v>
      </c>
    </row>
    <row r="609" spans="1:11" x14ac:dyDescent="0.2">
      <c r="A609" s="28">
        <f t="shared" si="118"/>
        <v>588</v>
      </c>
      <c r="B609" s="30">
        <f t="shared" si="119"/>
        <v>63159</v>
      </c>
      <c r="C609" s="16">
        <f t="shared" si="109"/>
        <v>0</v>
      </c>
      <c r="D609" s="16">
        <f t="shared" si="116"/>
        <v>0</v>
      </c>
      <c r="E609" s="16">
        <f t="shared" si="110"/>
        <v>0</v>
      </c>
      <c r="F609" s="16">
        <f t="shared" si="111"/>
        <v>0</v>
      </c>
      <c r="G609" s="29">
        <f t="shared" si="117"/>
        <v>0.03</v>
      </c>
      <c r="H609" s="3">
        <f t="shared" si="112"/>
        <v>0</v>
      </c>
      <c r="I609" s="3">
        <f t="shared" si="113"/>
        <v>0</v>
      </c>
      <c r="J609" s="18">
        <f t="shared" si="114"/>
        <v>0</v>
      </c>
      <c r="K609" s="9">
        <f t="shared" si="115"/>
        <v>0</v>
      </c>
    </row>
    <row r="610" spans="1:11" x14ac:dyDescent="0.2">
      <c r="A610" s="28">
        <f t="shared" si="118"/>
        <v>589</v>
      </c>
      <c r="B610" s="30">
        <f t="shared" si="119"/>
        <v>63190</v>
      </c>
      <c r="C610" s="16">
        <f t="shared" si="109"/>
        <v>0</v>
      </c>
      <c r="D610" s="16">
        <f t="shared" si="116"/>
        <v>0</v>
      </c>
      <c r="E610" s="16">
        <f t="shared" si="110"/>
        <v>0</v>
      </c>
      <c r="F610" s="16">
        <f t="shared" si="111"/>
        <v>0</v>
      </c>
      <c r="G610" s="29">
        <f t="shared" si="117"/>
        <v>0.03</v>
      </c>
      <c r="H610" s="3">
        <f t="shared" si="112"/>
        <v>0</v>
      </c>
      <c r="I610" s="3">
        <f t="shared" si="113"/>
        <v>0</v>
      </c>
      <c r="J610" s="18">
        <f t="shared" si="114"/>
        <v>0</v>
      </c>
      <c r="K610" s="9">
        <f t="shared" si="115"/>
        <v>0</v>
      </c>
    </row>
    <row r="611" spans="1:11" x14ac:dyDescent="0.2">
      <c r="A611" s="28">
        <f t="shared" si="118"/>
        <v>590</v>
      </c>
      <c r="B611" s="30">
        <f t="shared" si="119"/>
        <v>63221</v>
      </c>
      <c r="C611" s="16">
        <f t="shared" si="109"/>
        <v>0</v>
      </c>
      <c r="D611" s="16">
        <f t="shared" si="116"/>
        <v>0</v>
      </c>
      <c r="E611" s="16">
        <f t="shared" si="110"/>
        <v>0</v>
      </c>
      <c r="F611" s="16">
        <f t="shared" si="111"/>
        <v>0</v>
      </c>
      <c r="G611" s="29">
        <f t="shared" si="117"/>
        <v>0.03</v>
      </c>
      <c r="H611" s="3">
        <f t="shared" si="112"/>
        <v>0</v>
      </c>
      <c r="I611" s="3">
        <f t="shared" si="113"/>
        <v>0</v>
      </c>
      <c r="J611" s="18">
        <f t="shared" si="114"/>
        <v>0</v>
      </c>
      <c r="K611" s="9">
        <f t="shared" si="115"/>
        <v>0</v>
      </c>
    </row>
    <row r="612" spans="1:11" x14ac:dyDescent="0.2">
      <c r="A612" s="28">
        <f t="shared" si="118"/>
        <v>591</v>
      </c>
      <c r="B612" s="30">
        <f t="shared" si="119"/>
        <v>63249</v>
      </c>
      <c r="C612" s="16">
        <f t="shared" si="109"/>
        <v>0</v>
      </c>
      <c r="D612" s="16">
        <f t="shared" si="116"/>
        <v>0</v>
      </c>
      <c r="E612" s="16">
        <f t="shared" si="110"/>
        <v>0</v>
      </c>
      <c r="F612" s="16">
        <f t="shared" si="111"/>
        <v>0</v>
      </c>
      <c r="G612" s="29">
        <f t="shared" si="117"/>
        <v>0.03</v>
      </c>
      <c r="H612" s="3">
        <f t="shared" si="112"/>
        <v>0</v>
      </c>
      <c r="I612" s="3">
        <f t="shared" si="113"/>
        <v>0</v>
      </c>
      <c r="J612" s="18">
        <f t="shared" si="114"/>
        <v>0</v>
      </c>
      <c r="K612" s="9">
        <f t="shared" si="115"/>
        <v>0</v>
      </c>
    </row>
    <row r="613" spans="1:11" x14ac:dyDescent="0.2">
      <c r="A613" s="28">
        <f t="shared" si="118"/>
        <v>592</v>
      </c>
      <c r="B613" s="30">
        <f t="shared" si="119"/>
        <v>63280</v>
      </c>
      <c r="C613" s="16">
        <f t="shared" si="109"/>
        <v>0</v>
      </c>
      <c r="D613" s="16">
        <f t="shared" si="116"/>
        <v>0</v>
      </c>
      <c r="E613" s="16">
        <f t="shared" si="110"/>
        <v>0</v>
      </c>
      <c r="F613" s="16">
        <f t="shared" si="111"/>
        <v>0</v>
      </c>
      <c r="G613" s="29">
        <f t="shared" si="117"/>
        <v>0.03</v>
      </c>
      <c r="H613" s="3">
        <f t="shared" si="112"/>
        <v>0</v>
      </c>
      <c r="I613" s="3">
        <f t="shared" si="113"/>
        <v>0</v>
      </c>
      <c r="J613" s="18">
        <f t="shared" si="114"/>
        <v>0</v>
      </c>
      <c r="K613" s="9">
        <f t="shared" si="115"/>
        <v>0</v>
      </c>
    </row>
    <row r="614" spans="1:11" x14ac:dyDescent="0.2">
      <c r="A614" s="28">
        <f t="shared" si="118"/>
        <v>593</v>
      </c>
      <c r="B614" s="30">
        <f t="shared" si="119"/>
        <v>63310</v>
      </c>
      <c r="C614" s="16">
        <f t="shared" si="109"/>
        <v>0</v>
      </c>
      <c r="D614" s="16">
        <f t="shared" si="116"/>
        <v>0</v>
      </c>
      <c r="E614" s="16">
        <f t="shared" si="110"/>
        <v>0</v>
      </c>
      <c r="F614" s="16">
        <f t="shared" si="111"/>
        <v>0</v>
      </c>
      <c r="G614" s="29">
        <f t="shared" si="117"/>
        <v>0.03</v>
      </c>
      <c r="H614" s="3">
        <f t="shared" si="112"/>
        <v>0</v>
      </c>
      <c r="I614" s="3">
        <f t="shared" si="113"/>
        <v>0</v>
      </c>
      <c r="J614" s="18">
        <f t="shared" si="114"/>
        <v>0</v>
      </c>
      <c r="K614" s="9">
        <f t="shared" si="115"/>
        <v>0</v>
      </c>
    </row>
    <row r="615" spans="1:11" x14ac:dyDescent="0.2">
      <c r="A615" s="28">
        <f t="shared" si="118"/>
        <v>594</v>
      </c>
      <c r="B615" s="30">
        <f t="shared" si="119"/>
        <v>63341</v>
      </c>
      <c r="C615" s="16">
        <f t="shared" si="109"/>
        <v>0</v>
      </c>
      <c r="D615" s="16">
        <f t="shared" si="116"/>
        <v>0</v>
      </c>
      <c r="E615" s="16">
        <f t="shared" si="110"/>
        <v>0</v>
      </c>
      <c r="F615" s="16">
        <f t="shared" si="111"/>
        <v>0</v>
      </c>
      <c r="G615" s="29">
        <f t="shared" si="117"/>
        <v>0.03</v>
      </c>
      <c r="H615" s="3">
        <f t="shared" si="112"/>
        <v>0</v>
      </c>
      <c r="I615" s="3">
        <f t="shared" si="113"/>
        <v>0</v>
      </c>
      <c r="J615" s="18">
        <f t="shared" si="114"/>
        <v>0</v>
      </c>
      <c r="K615" s="9">
        <f t="shared" si="115"/>
        <v>0</v>
      </c>
    </row>
    <row r="616" spans="1:11" x14ac:dyDescent="0.2">
      <c r="A616" s="28">
        <f t="shared" si="118"/>
        <v>595</v>
      </c>
      <c r="B616" s="30">
        <f t="shared" si="119"/>
        <v>63371</v>
      </c>
      <c r="C616" s="16">
        <f t="shared" si="109"/>
        <v>0</v>
      </c>
      <c r="D616" s="16">
        <f t="shared" si="116"/>
        <v>0</v>
      </c>
      <c r="E616" s="16">
        <f t="shared" si="110"/>
        <v>0</v>
      </c>
      <c r="F616" s="16">
        <f t="shared" si="111"/>
        <v>0</v>
      </c>
      <c r="G616" s="29">
        <f t="shared" si="117"/>
        <v>0.03</v>
      </c>
      <c r="H616" s="3">
        <f t="shared" si="112"/>
        <v>0</v>
      </c>
      <c r="I616" s="3">
        <f t="shared" si="113"/>
        <v>0</v>
      </c>
      <c r="J616" s="18">
        <f t="shared" si="114"/>
        <v>0</v>
      </c>
      <c r="K616" s="9">
        <f t="shared" si="115"/>
        <v>0</v>
      </c>
    </row>
    <row r="617" spans="1:11" x14ac:dyDescent="0.2">
      <c r="A617" s="28">
        <f t="shared" si="118"/>
        <v>596</v>
      </c>
      <c r="B617" s="30">
        <f t="shared" si="119"/>
        <v>63402</v>
      </c>
      <c r="C617" s="16">
        <f t="shared" si="109"/>
        <v>0</v>
      </c>
      <c r="D617" s="16">
        <f t="shared" si="116"/>
        <v>0</v>
      </c>
      <c r="E617" s="16">
        <f t="shared" si="110"/>
        <v>0</v>
      </c>
      <c r="F617" s="16">
        <f t="shared" si="111"/>
        <v>0</v>
      </c>
      <c r="G617" s="29">
        <f t="shared" si="117"/>
        <v>0.03</v>
      </c>
      <c r="H617" s="3">
        <f t="shared" si="112"/>
        <v>0</v>
      </c>
      <c r="I617" s="3">
        <f t="shared" si="113"/>
        <v>0</v>
      </c>
      <c r="J617" s="18">
        <f t="shared" si="114"/>
        <v>0</v>
      </c>
      <c r="K617" s="9">
        <f t="shared" si="115"/>
        <v>0</v>
      </c>
    </row>
    <row r="618" spans="1:11" x14ac:dyDescent="0.2">
      <c r="A618" s="28">
        <f t="shared" si="118"/>
        <v>597</v>
      </c>
      <c r="B618" s="30">
        <f t="shared" si="119"/>
        <v>63433</v>
      </c>
      <c r="C618" s="16">
        <f t="shared" si="109"/>
        <v>0</v>
      </c>
      <c r="D618" s="16">
        <f t="shared" si="116"/>
        <v>0</v>
      </c>
      <c r="E618" s="16">
        <f t="shared" si="110"/>
        <v>0</v>
      </c>
      <c r="F618" s="16">
        <f t="shared" si="111"/>
        <v>0</v>
      </c>
      <c r="G618" s="29">
        <f t="shared" si="117"/>
        <v>0.03</v>
      </c>
      <c r="H618" s="3">
        <f t="shared" si="112"/>
        <v>0</v>
      </c>
      <c r="I618" s="3">
        <f t="shared" si="113"/>
        <v>0</v>
      </c>
      <c r="J618" s="18">
        <f t="shared" si="114"/>
        <v>0</v>
      </c>
      <c r="K618" s="9">
        <f t="shared" si="115"/>
        <v>0</v>
      </c>
    </row>
    <row r="619" spans="1:11" x14ac:dyDescent="0.2">
      <c r="A619" s="28">
        <f t="shared" si="118"/>
        <v>598</v>
      </c>
      <c r="B619" s="30">
        <f t="shared" si="119"/>
        <v>63463</v>
      </c>
      <c r="C619" s="16">
        <f t="shared" si="109"/>
        <v>0</v>
      </c>
      <c r="D619" s="16">
        <f t="shared" si="116"/>
        <v>0</v>
      </c>
      <c r="E619" s="16">
        <f t="shared" si="110"/>
        <v>0</v>
      </c>
      <c r="F619" s="16">
        <f t="shared" si="111"/>
        <v>0</v>
      </c>
      <c r="G619" s="29">
        <f t="shared" si="117"/>
        <v>0.03</v>
      </c>
      <c r="H619" s="3">
        <f t="shared" si="112"/>
        <v>0</v>
      </c>
      <c r="I619" s="3">
        <f t="shared" si="113"/>
        <v>0</v>
      </c>
      <c r="J619" s="18">
        <f t="shared" si="114"/>
        <v>0</v>
      </c>
      <c r="K619" s="9">
        <f t="shared" si="115"/>
        <v>0</v>
      </c>
    </row>
    <row r="620" spans="1:11" x14ac:dyDescent="0.2">
      <c r="A620" s="28">
        <f t="shared" si="118"/>
        <v>599</v>
      </c>
      <c r="B620" s="30">
        <f t="shared" si="119"/>
        <v>63494</v>
      </c>
      <c r="C620" s="16">
        <f t="shared" si="109"/>
        <v>0</v>
      </c>
      <c r="D620" s="16">
        <f t="shared" si="116"/>
        <v>0</v>
      </c>
      <c r="E620" s="16">
        <f t="shared" si="110"/>
        <v>0</v>
      </c>
      <c r="F620" s="16">
        <f t="shared" si="111"/>
        <v>0</v>
      </c>
      <c r="G620" s="29">
        <f t="shared" si="117"/>
        <v>0.03</v>
      </c>
      <c r="H620" s="3">
        <f t="shared" si="112"/>
        <v>0</v>
      </c>
      <c r="I620" s="3">
        <f t="shared" si="113"/>
        <v>0</v>
      </c>
      <c r="J620" s="18">
        <f t="shared" si="114"/>
        <v>0</v>
      </c>
      <c r="K620" s="9">
        <f t="shared" si="115"/>
        <v>0</v>
      </c>
    </row>
    <row r="621" spans="1:11" x14ac:dyDescent="0.2">
      <c r="A621" s="28">
        <f t="shared" si="118"/>
        <v>600</v>
      </c>
      <c r="B621" s="30">
        <f t="shared" si="119"/>
        <v>63524</v>
      </c>
      <c r="C621" s="16">
        <f t="shared" si="109"/>
        <v>0</v>
      </c>
      <c r="D621" s="16">
        <f t="shared" si="116"/>
        <v>0</v>
      </c>
      <c r="E621" s="16">
        <f t="shared" si="110"/>
        <v>0</v>
      </c>
      <c r="F621" s="16">
        <f t="shared" si="111"/>
        <v>0</v>
      </c>
      <c r="G621" s="29">
        <f t="shared" si="117"/>
        <v>0.03</v>
      </c>
      <c r="H621" s="3">
        <f t="shared" si="112"/>
        <v>0</v>
      </c>
      <c r="I621" s="3">
        <f t="shared" si="113"/>
        <v>0</v>
      </c>
      <c r="J621" s="18">
        <f t="shared" si="114"/>
        <v>0</v>
      </c>
      <c r="K621" s="9">
        <f t="shared" si="115"/>
        <v>0</v>
      </c>
    </row>
    <row r="622" spans="1:11" x14ac:dyDescent="0.2">
      <c r="A622" s="28">
        <f t="shared" si="118"/>
        <v>601</v>
      </c>
      <c r="B622" s="30">
        <f t="shared" si="119"/>
        <v>63555</v>
      </c>
      <c r="C622" s="16">
        <f t="shared" si="109"/>
        <v>0</v>
      </c>
      <c r="D622" s="16">
        <f t="shared" si="116"/>
        <v>0</v>
      </c>
      <c r="E622" s="16">
        <f t="shared" si="110"/>
        <v>0</v>
      </c>
      <c r="F622" s="16">
        <f t="shared" si="111"/>
        <v>0</v>
      </c>
      <c r="G622" s="29">
        <f t="shared" si="117"/>
        <v>0.03</v>
      </c>
      <c r="H622" s="3">
        <f t="shared" si="112"/>
        <v>0</v>
      </c>
      <c r="I622" s="3">
        <f t="shared" si="113"/>
        <v>0</v>
      </c>
      <c r="J622" s="18">
        <f t="shared" si="114"/>
        <v>0</v>
      </c>
      <c r="K622" s="9">
        <f t="shared" si="115"/>
        <v>0</v>
      </c>
    </row>
    <row r="623" spans="1:11" x14ac:dyDescent="0.2">
      <c r="A623" s="28">
        <f t="shared" si="118"/>
        <v>602</v>
      </c>
      <c r="B623" s="30">
        <f t="shared" si="119"/>
        <v>63586</v>
      </c>
      <c r="C623" s="16">
        <f t="shared" si="109"/>
        <v>0</v>
      </c>
      <c r="D623" s="16">
        <f t="shared" si="116"/>
        <v>0</v>
      </c>
      <c r="E623" s="16">
        <f t="shared" si="110"/>
        <v>0</v>
      </c>
      <c r="F623" s="16">
        <f t="shared" si="111"/>
        <v>0</v>
      </c>
      <c r="G623" s="29">
        <f t="shared" si="117"/>
        <v>0.03</v>
      </c>
      <c r="H623" s="3">
        <f t="shared" si="112"/>
        <v>0</v>
      </c>
      <c r="I623" s="3">
        <f t="shared" si="113"/>
        <v>0</v>
      </c>
      <c r="J623" s="18">
        <f t="shared" si="114"/>
        <v>0</v>
      </c>
      <c r="K623" s="9">
        <f t="shared" si="115"/>
        <v>0</v>
      </c>
    </row>
    <row r="624" spans="1:11" x14ac:dyDescent="0.2">
      <c r="A624" s="28">
        <f t="shared" si="118"/>
        <v>603</v>
      </c>
      <c r="B624" s="30">
        <f t="shared" si="119"/>
        <v>63614</v>
      </c>
      <c r="C624" s="16">
        <f t="shared" si="109"/>
        <v>0</v>
      </c>
      <c r="D624" s="16">
        <f t="shared" si="116"/>
        <v>0</v>
      </c>
      <c r="E624" s="16">
        <f t="shared" si="110"/>
        <v>0</v>
      </c>
      <c r="F624" s="16">
        <f t="shared" si="111"/>
        <v>0</v>
      </c>
      <c r="G624" s="29">
        <f t="shared" si="117"/>
        <v>0.03</v>
      </c>
      <c r="H624" s="3">
        <f t="shared" si="112"/>
        <v>0</v>
      </c>
      <c r="I624" s="3">
        <f t="shared" si="113"/>
        <v>0</v>
      </c>
      <c r="J624" s="18">
        <f t="shared" si="114"/>
        <v>0</v>
      </c>
      <c r="K624" s="9">
        <f t="shared" si="115"/>
        <v>0</v>
      </c>
    </row>
    <row r="625" spans="1:11" x14ac:dyDescent="0.2">
      <c r="A625" s="28">
        <f t="shared" si="118"/>
        <v>604</v>
      </c>
      <c r="B625" s="30">
        <f t="shared" si="119"/>
        <v>63645</v>
      </c>
      <c r="C625" s="16">
        <f t="shared" si="109"/>
        <v>0</v>
      </c>
      <c r="D625" s="16">
        <f t="shared" si="116"/>
        <v>0</v>
      </c>
      <c r="E625" s="16">
        <f t="shared" si="110"/>
        <v>0</v>
      </c>
      <c r="F625" s="16">
        <f t="shared" si="111"/>
        <v>0</v>
      </c>
      <c r="G625" s="29">
        <f t="shared" si="117"/>
        <v>0.03</v>
      </c>
      <c r="H625" s="3">
        <f t="shared" si="112"/>
        <v>0</v>
      </c>
      <c r="I625" s="3">
        <f t="shared" si="113"/>
        <v>0</v>
      </c>
      <c r="J625" s="18">
        <f t="shared" si="114"/>
        <v>0</v>
      </c>
      <c r="K625" s="9">
        <f t="shared" si="115"/>
        <v>0</v>
      </c>
    </row>
    <row r="626" spans="1:11" x14ac:dyDescent="0.2">
      <c r="A626" s="28">
        <f t="shared" si="118"/>
        <v>605</v>
      </c>
      <c r="B626" s="30">
        <f t="shared" si="119"/>
        <v>63675</v>
      </c>
      <c r="C626" s="16">
        <f t="shared" si="109"/>
        <v>0</v>
      </c>
      <c r="D626" s="16">
        <f t="shared" si="116"/>
        <v>0</v>
      </c>
      <c r="E626" s="16">
        <f t="shared" si="110"/>
        <v>0</v>
      </c>
      <c r="F626" s="16">
        <f t="shared" si="111"/>
        <v>0</v>
      </c>
      <c r="G626" s="29">
        <f t="shared" si="117"/>
        <v>0.03</v>
      </c>
      <c r="H626" s="3">
        <f t="shared" si="112"/>
        <v>0</v>
      </c>
      <c r="I626" s="3">
        <f t="shared" si="113"/>
        <v>0</v>
      </c>
      <c r="J626" s="18">
        <f t="shared" si="114"/>
        <v>0</v>
      </c>
      <c r="K626" s="9">
        <f t="shared" si="115"/>
        <v>0</v>
      </c>
    </row>
    <row r="627" spans="1:11" x14ac:dyDescent="0.2">
      <c r="A627" s="28">
        <f t="shared" si="118"/>
        <v>606</v>
      </c>
      <c r="B627" s="30">
        <f t="shared" si="119"/>
        <v>63706</v>
      </c>
      <c r="C627" s="16">
        <f t="shared" si="109"/>
        <v>0</v>
      </c>
      <c r="D627" s="16">
        <f t="shared" si="116"/>
        <v>0</v>
      </c>
      <c r="E627" s="16">
        <f t="shared" si="110"/>
        <v>0</v>
      </c>
      <c r="F627" s="16">
        <f t="shared" si="111"/>
        <v>0</v>
      </c>
      <c r="G627" s="29">
        <f t="shared" si="117"/>
        <v>0.03</v>
      </c>
      <c r="H627" s="3">
        <f t="shared" si="112"/>
        <v>0</v>
      </c>
      <c r="I627" s="3">
        <f t="shared" si="113"/>
        <v>0</v>
      </c>
      <c r="J627" s="18">
        <f t="shared" si="114"/>
        <v>0</v>
      </c>
      <c r="K627" s="9">
        <f t="shared" si="115"/>
        <v>0</v>
      </c>
    </row>
    <row r="628" spans="1:11" x14ac:dyDescent="0.2">
      <c r="A628" s="28">
        <f t="shared" si="118"/>
        <v>607</v>
      </c>
      <c r="B628" s="30">
        <f t="shared" si="119"/>
        <v>63736</v>
      </c>
      <c r="C628" s="16">
        <f t="shared" si="109"/>
        <v>0</v>
      </c>
      <c r="D628" s="16">
        <f t="shared" si="116"/>
        <v>0</v>
      </c>
      <c r="E628" s="16">
        <f t="shared" si="110"/>
        <v>0</v>
      </c>
      <c r="F628" s="16">
        <f t="shared" si="111"/>
        <v>0</v>
      </c>
      <c r="G628" s="29">
        <f t="shared" si="117"/>
        <v>0.03</v>
      </c>
      <c r="H628" s="3">
        <f t="shared" si="112"/>
        <v>0</v>
      </c>
      <c r="I628" s="3">
        <f t="shared" si="113"/>
        <v>0</v>
      </c>
      <c r="J628" s="18">
        <f t="shared" si="114"/>
        <v>0</v>
      </c>
      <c r="K628" s="9">
        <f t="shared" si="115"/>
        <v>0</v>
      </c>
    </row>
    <row r="629" spans="1:11" x14ac:dyDescent="0.2">
      <c r="A629" s="28">
        <f t="shared" si="118"/>
        <v>608</v>
      </c>
      <c r="B629" s="30">
        <f t="shared" si="119"/>
        <v>63767</v>
      </c>
      <c r="C629" s="16">
        <f t="shared" si="109"/>
        <v>0</v>
      </c>
      <c r="D629" s="16">
        <f t="shared" si="116"/>
        <v>0</v>
      </c>
      <c r="E629" s="16">
        <f t="shared" si="110"/>
        <v>0</v>
      </c>
      <c r="F629" s="16">
        <f t="shared" si="111"/>
        <v>0</v>
      </c>
      <c r="G629" s="29">
        <f t="shared" si="117"/>
        <v>0.03</v>
      </c>
      <c r="H629" s="3">
        <f t="shared" si="112"/>
        <v>0</v>
      </c>
      <c r="I629" s="3">
        <f t="shared" si="113"/>
        <v>0</v>
      </c>
      <c r="J629" s="18">
        <f t="shared" si="114"/>
        <v>0</v>
      </c>
      <c r="K629" s="9">
        <f t="shared" si="115"/>
        <v>0</v>
      </c>
    </row>
    <row r="630" spans="1:11" x14ac:dyDescent="0.2">
      <c r="A630" s="28">
        <f t="shared" si="118"/>
        <v>609</v>
      </c>
      <c r="B630" s="30">
        <f t="shared" si="119"/>
        <v>63798</v>
      </c>
      <c r="C630" s="16">
        <f t="shared" si="109"/>
        <v>0</v>
      </c>
      <c r="D630" s="16">
        <f t="shared" si="116"/>
        <v>0</v>
      </c>
      <c r="E630" s="16">
        <f t="shared" si="110"/>
        <v>0</v>
      </c>
      <c r="F630" s="16">
        <f t="shared" si="111"/>
        <v>0</v>
      </c>
      <c r="G630" s="29">
        <f t="shared" si="117"/>
        <v>0.03</v>
      </c>
      <c r="H630" s="3">
        <f t="shared" si="112"/>
        <v>0</v>
      </c>
      <c r="I630" s="3">
        <f t="shared" si="113"/>
        <v>0</v>
      </c>
      <c r="J630" s="18">
        <f t="shared" si="114"/>
        <v>0</v>
      </c>
      <c r="K630" s="9">
        <f t="shared" si="115"/>
        <v>0</v>
      </c>
    </row>
    <row r="631" spans="1:11" x14ac:dyDescent="0.2">
      <c r="A631" s="28">
        <f t="shared" si="118"/>
        <v>610</v>
      </c>
      <c r="B631" s="30">
        <f t="shared" si="119"/>
        <v>63828</v>
      </c>
      <c r="C631" s="16">
        <f t="shared" si="109"/>
        <v>0</v>
      </c>
      <c r="D631" s="16">
        <f t="shared" si="116"/>
        <v>0</v>
      </c>
      <c r="E631" s="16">
        <f t="shared" si="110"/>
        <v>0</v>
      </c>
      <c r="F631" s="16">
        <f t="shared" si="111"/>
        <v>0</v>
      </c>
      <c r="G631" s="29">
        <f t="shared" si="117"/>
        <v>0.03</v>
      </c>
      <c r="H631" s="3">
        <f t="shared" si="112"/>
        <v>0</v>
      </c>
      <c r="I631" s="3">
        <f t="shared" si="113"/>
        <v>0</v>
      </c>
      <c r="J631" s="18">
        <f t="shared" si="114"/>
        <v>0</v>
      </c>
      <c r="K631" s="9">
        <f t="shared" si="115"/>
        <v>0</v>
      </c>
    </row>
    <row r="632" spans="1:11" x14ac:dyDescent="0.2">
      <c r="A632" s="28">
        <f t="shared" si="118"/>
        <v>611</v>
      </c>
      <c r="B632" s="30">
        <f t="shared" si="119"/>
        <v>63859</v>
      </c>
      <c r="C632" s="16">
        <f t="shared" si="109"/>
        <v>0</v>
      </c>
      <c r="D632" s="16">
        <f t="shared" si="116"/>
        <v>0</v>
      </c>
      <c r="E632" s="16">
        <f t="shared" si="110"/>
        <v>0</v>
      </c>
      <c r="F632" s="16">
        <f t="shared" si="111"/>
        <v>0</v>
      </c>
      <c r="G632" s="29">
        <f t="shared" si="117"/>
        <v>0.03</v>
      </c>
      <c r="H632" s="3">
        <f t="shared" si="112"/>
        <v>0</v>
      </c>
      <c r="I632" s="3">
        <f t="shared" si="113"/>
        <v>0</v>
      </c>
      <c r="J632" s="18">
        <f t="shared" si="114"/>
        <v>0</v>
      </c>
      <c r="K632" s="9">
        <f t="shared" si="115"/>
        <v>0</v>
      </c>
    </row>
    <row r="633" spans="1:11" x14ac:dyDescent="0.2">
      <c r="A633" s="28">
        <f t="shared" si="118"/>
        <v>612</v>
      </c>
      <c r="B633" s="30">
        <f t="shared" si="119"/>
        <v>63889</v>
      </c>
      <c r="C633" s="16">
        <f t="shared" si="109"/>
        <v>0</v>
      </c>
      <c r="D633" s="16">
        <f t="shared" si="116"/>
        <v>0</v>
      </c>
      <c r="E633" s="16">
        <f t="shared" si="110"/>
        <v>0</v>
      </c>
      <c r="F633" s="16">
        <f t="shared" si="111"/>
        <v>0</v>
      </c>
      <c r="G633" s="29">
        <f t="shared" si="117"/>
        <v>0.03</v>
      </c>
      <c r="H633" s="3">
        <f t="shared" si="112"/>
        <v>0</v>
      </c>
      <c r="I633" s="3">
        <f t="shared" si="113"/>
        <v>0</v>
      </c>
      <c r="J633" s="18">
        <f t="shared" si="114"/>
        <v>0</v>
      </c>
      <c r="K633" s="9">
        <f t="shared" si="115"/>
        <v>0</v>
      </c>
    </row>
    <row r="634" spans="1:11" x14ac:dyDescent="0.2">
      <c r="A634" s="28">
        <f t="shared" si="118"/>
        <v>613</v>
      </c>
      <c r="B634" s="30">
        <f t="shared" si="119"/>
        <v>63920</v>
      </c>
      <c r="C634" s="16">
        <f t="shared" si="109"/>
        <v>0</v>
      </c>
      <c r="D634" s="16">
        <f t="shared" si="116"/>
        <v>0</v>
      </c>
      <c r="E634" s="16">
        <f t="shared" si="110"/>
        <v>0</v>
      </c>
      <c r="F634" s="16">
        <f t="shared" si="111"/>
        <v>0</v>
      </c>
      <c r="G634" s="29">
        <f t="shared" si="117"/>
        <v>0.03</v>
      </c>
      <c r="H634" s="3">
        <f t="shared" si="112"/>
        <v>0</v>
      </c>
      <c r="I634" s="3">
        <f t="shared" si="113"/>
        <v>0</v>
      </c>
      <c r="J634" s="18">
        <f t="shared" si="114"/>
        <v>0</v>
      </c>
      <c r="K634" s="9">
        <f t="shared" si="115"/>
        <v>0</v>
      </c>
    </row>
    <row r="635" spans="1:11" x14ac:dyDescent="0.2">
      <c r="A635" s="28">
        <f t="shared" si="118"/>
        <v>614</v>
      </c>
      <c r="B635" s="30">
        <f t="shared" si="119"/>
        <v>63951</v>
      </c>
      <c r="C635" s="16">
        <f t="shared" si="109"/>
        <v>0</v>
      </c>
      <c r="D635" s="16">
        <f t="shared" si="116"/>
        <v>0</v>
      </c>
      <c r="E635" s="16">
        <f t="shared" si="110"/>
        <v>0</v>
      </c>
      <c r="F635" s="16">
        <f t="shared" si="111"/>
        <v>0</v>
      </c>
      <c r="G635" s="29">
        <f t="shared" si="117"/>
        <v>0.03</v>
      </c>
      <c r="H635" s="3">
        <f t="shared" si="112"/>
        <v>0</v>
      </c>
      <c r="I635" s="3">
        <f t="shared" si="113"/>
        <v>0</v>
      </c>
      <c r="J635" s="18">
        <f t="shared" si="114"/>
        <v>0</v>
      </c>
      <c r="K635" s="9">
        <f t="shared" si="115"/>
        <v>0</v>
      </c>
    </row>
    <row r="636" spans="1:11" x14ac:dyDescent="0.2">
      <c r="A636" s="28">
        <f t="shared" si="118"/>
        <v>615</v>
      </c>
      <c r="B636" s="30">
        <f t="shared" si="119"/>
        <v>63979</v>
      </c>
      <c r="C636" s="16">
        <f t="shared" si="109"/>
        <v>0</v>
      </c>
      <c r="D636" s="16">
        <f t="shared" si="116"/>
        <v>0</v>
      </c>
      <c r="E636" s="16">
        <f t="shared" si="110"/>
        <v>0</v>
      </c>
      <c r="F636" s="16">
        <f t="shared" si="111"/>
        <v>0</v>
      </c>
      <c r="G636" s="29">
        <f t="shared" si="117"/>
        <v>0.03</v>
      </c>
      <c r="H636" s="3">
        <f t="shared" si="112"/>
        <v>0</v>
      </c>
      <c r="I636" s="3">
        <f t="shared" si="113"/>
        <v>0</v>
      </c>
      <c r="J636" s="18">
        <f t="shared" si="114"/>
        <v>0</v>
      </c>
      <c r="K636" s="9">
        <f t="shared" si="115"/>
        <v>0</v>
      </c>
    </row>
    <row r="637" spans="1:11" x14ac:dyDescent="0.2">
      <c r="A637" s="28">
        <f t="shared" si="118"/>
        <v>616</v>
      </c>
      <c r="B637" s="30">
        <f t="shared" si="119"/>
        <v>64010</v>
      </c>
      <c r="C637" s="16">
        <f t="shared" si="109"/>
        <v>0</v>
      </c>
      <c r="D637" s="16">
        <f t="shared" si="116"/>
        <v>0</v>
      </c>
      <c r="E637" s="16">
        <f t="shared" si="110"/>
        <v>0</v>
      </c>
      <c r="F637" s="16">
        <f t="shared" si="111"/>
        <v>0</v>
      </c>
      <c r="G637" s="29">
        <f t="shared" si="117"/>
        <v>0.03</v>
      </c>
      <c r="H637" s="3">
        <f t="shared" si="112"/>
        <v>0</v>
      </c>
      <c r="I637" s="3">
        <f t="shared" si="113"/>
        <v>0</v>
      </c>
      <c r="J637" s="18">
        <f t="shared" si="114"/>
        <v>0</v>
      </c>
      <c r="K637" s="9">
        <f t="shared" si="115"/>
        <v>0</v>
      </c>
    </row>
    <row r="638" spans="1:11" x14ac:dyDescent="0.2">
      <c r="A638" s="28">
        <f t="shared" si="118"/>
        <v>617</v>
      </c>
      <c r="B638" s="30">
        <f t="shared" si="119"/>
        <v>64040</v>
      </c>
      <c r="C638" s="16">
        <f t="shared" ref="C638:C701" si="120">IF(C637-F637&gt;0,IF(F637=0,C637+J637,C637-F637),0)</f>
        <v>0</v>
      </c>
      <c r="D638" s="16">
        <f t="shared" si="116"/>
        <v>0</v>
      </c>
      <c r="E638" s="16">
        <f t="shared" ref="E638:E701" si="121">IF(D638&gt;C638+K638,C638+K638,D638)</f>
        <v>0</v>
      </c>
      <c r="F638" s="16">
        <f t="shared" ref="F638:F701" si="122">IF(IF(E638&gt;0,IF(E638-K638&lt;&gt;E638,E638-K638,0),0)&lt;0,0,IF(E638&gt;0,IF(E638-K638&lt;&gt;E638,E638-K638,0),0))</f>
        <v>0</v>
      </c>
      <c r="G638" s="29">
        <f t="shared" si="117"/>
        <v>0.03</v>
      </c>
      <c r="H638" s="3">
        <f t="shared" ref="H638:H701" si="123">IF(ROUND((C638*G638)*30/365,2) &gt; 0, ROUND((C638*G638)*30/365,2),0)</f>
        <v>0</v>
      </c>
      <c r="I638" s="3">
        <f t="shared" ref="I638:I701" si="124">IF((C638*G638)*1/12&gt;0,(C638*G638)*1/12,0)</f>
        <v>0</v>
      </c>
      <c r="J638" s="18">
        <f t="shared" ref="J638:J701" si="125">IF(C$11="Day", H638,I638)</f>
        <v>0</v>
      </c>
      <c r="K638" s="9">
        <f t="shared" ref="K638:K701" si="126">IF(E637=0,K637+J638,J638)</f>
        <v>0</v>
      </c>
    </row>
    <row r="639" spans="1:11" x14ac:dyDescent="0.2">
      <c r="A639" s="28">
        <f t="shared" si="118"/>
        <v>618</v>
      </c>
      <c r="B639" s="30">
        <f t="shared" si="119"/>
        <v>64071</v>
      </c>
      <c r="C639" s="16">
        <f t="shared" si="120"/>
        <v>0</v>
      </c>
      <c r="D639" s="16">
        <f t="shared" si="116"/>
        <v>0</v>
      </c>
      <c r="E639" s="16">
        <f t="shared" si="121"/>
        <v>0</v>
      </c>
      <c r="F639" s="16">
        <f t="shared" si="122"/>
        <v>0</v>
      </c>
      <c r="G639" s="29">
        <f t="shared" si="117"/>
        <v>0.03</v>
      </c>
      <c r="H639" s="3">
        <f t="shared" si="123"/>
        <v>0</v>
      </c>
      <c r="I639" s="3">
        <f t="shared" si="124"/>
        <v>0</v>
      </c>
      <c r="J639" s="18">
        <f t="shared" si="125"/>
        <v>0</v>
      </c>
      <c r="K639" s="9">
        <f t="shared" si="126"/>
        <v>0</v>
      </c>
    </row>
    <row r="640" spans="1:11" x14ac:dyDescent="0.2">
      <c r="A640" s="28">
        <f t="shared" si="118"/>
        <v>619</v>
      </c>
      <c r="B640" s="30">
        <f t="shared" si="119"/>
        <v>64101</v>
      </c>
      <c r="C640" s="16">
        <f t="shared" si="120"/>
        <v>0</v>
      </c>
      <c r="D640" s="16">
        <f t="shared" si="116"/>
        <v>0</v>
      </c>
      <c r="E640" s="16">
        <f t="shared" si="121"/>
        <v>0</v>
      </c>
      <c r="F640" s="16">
        <f t="shared" si="122"/>
        <v>0</v>
      </c>
      <c r="G640" s="29">
        <f t="shared" si="117"/>
        <v>0.03</v>
      </c>
      <c r="H640" s="3">
        <f t="shared" si="123"/>
        <v>0</v>
      </c>
      <c r="I640" s="3">
        <f t="shared" si="124"/>
        <v>0</v>
      </c>
      <c r="J640" s="18">
        <f t="shared" si="125"/>
        <v>0</v>
      </c>
      <c r="K640" s="9">
        <f t="shared" si="126"/>
        <v>0</v>
      </c>
    </row>
    <row r="641" spans="1:11" x14ac:dyDescent="0.2">
      <c r="A641" s="28">
        <f t="shared" si="118"/>
        <v>620</v>
      </c>
      <c r="B641" s="30">
        <f t="shared" si="119"/>
        <v>64132</v>
      </c>
      <c r="C641" s="16">
        <f t="shared" si="120"/>
        <v>0</v>
      </c>
      <c r="D641" s="16">
        <f t="shared" si="116"/>
        <v>0</v>
      </c>
      <c r="E641" s="16">
        <f t="shared" si="121"/>
        <v>0</v>
      </c>
      <c r="F641" s="16">
        <f t="shared" si="122"/>
        <v>0</v>
      </c>
      <c r="G641" s="29">
        <f t="shared" si="117"/>
        <v>0.03</v>
      </c>
      <c r="H641" s="3">
        <f t="shared" si="123"/>
        <v>0</v>
      </c>
      <c r="I641" s="3">
        <f t="shared" si="124"/>
        <v>0</v>
      </c>
      <c r="J641" s="18">
        <f t="shared" si="125"/>
        <v>0</v>
      </c>
      <c r="K641" s="9">
        <f t="shared" si="126"/>
        <v>0</v>
      </c>
    </row>
    <row r="642" spans="1:11" x14ac:dyDescent="0.2">
      <c r="A642" s="28">
        <f t="shared" si="118"/>
        <v>621</v>
      </c>
      <c r="B642" s="30">
        <f t="shared" si="119"/>
        <v>64163</v>
      </c>
      <c r="C642" s="16">
        <f t="shared" si="120"/>
        <v>0</v>
      </c>
      <c r="D642" s="16">
        <f t="shared" si="116"/>
        <v>0</v>
      </c>
      <c r="E642" s="16">
        <f t="shared" si="121"/>
        <v>0</v>
      </c>
      <c r="F642" s="16">
        <f t="shared" si="122"/>
        <v>0</v>
      </c>
      <c r="G642" s="29">
        <f t="shared" si="117"/>
        <v>0.03</v>
      </c>
      <c r="H642" s="3">
        <f t="shared" si="123"/>
        <v>0</v>
      </c>
      <c r="I642" s="3">
        <f t="shared" si="124"/>
        <v>0</v>
      </c>
      <c r="J642" s="18">
        <f t="shared" si="125"/>
        <v>0</v>
      </c>
      <c r="K642" s="9">
        <f t="shared" si="126"/>
        <v>0</v>
      </c>
    </row>
    <row r="643" spans="1:11" x14ac:dyDescent="0.2">
      <c r="A643" s="28">
        <f t="shared" si="118"/>
        <v>622</v>
      </c>
      <c r="B643" s="30">
        <f t="shared" si="119"/>
        <v>64193</v>
      </c>
      <c r="C643" s="16">
        <f t="shared" si="120"/>
        <v>0</v>
      </c>
      <c r="D643" s="16">
        <f t="shared" si="116"/>
        <v>0</v>
      </c>
      <c r="E643" s="16">
        <f t="shared" si="121"/>
        <v>0</v>
      </c>
      <c r="F643" s="16">
        <f t="shared" si="122"/>
        <v>0</v>
      </c>
      <c r="G643" s="29">
        <f t="shared" si="117"/>
        <v>0.03</v>
      </c>
      <c r="H643" s="3">
        <f t="shared" si="123"/>
        <v>0</v>
      </c>
      <c r="I643" s="3">
        <f t="shared" si="124"/>
        <v>0</v>
      </c>
      <c r="J643" s="18">
        <f t="shared" si="125"/>
        <v>0</v>
      </c>
      <c r="K643" s="9">
        <f t="shared" si="126"/>
        <v>0</v>
      </c>
    </row>
    <row r="644" spans="1:11" x14ac:dyDescent="0.2">
      <c r="A644" s="28">
        <f t="shared" si="118"/>
        <v>623</v>
      </c>
      <c r="B644" s="30">
        <f t="shared" si="119"/>
        <v>64224</v>
      </c>
      <c r="C644" s="16">
        <f t="shared" si="120"/>
        <v>0</v>
      </c>
      <c r="D644" s="16">
        <f t="shared" si="116"/>
        <v>0</v>
      </c>
      <c r="E644" s="16">
        <f t="shared" si="121"/>
        <v>0</v>
      </c>
      <c r="F644" s="16">
        <f t="shared" si="122"/>
        <v>0</v>
      </c>
      <c r="G644" s="29">
        <f t="shared" si="117"/>
        <v>0.03</v>
      </c>
      <c r="H644" s="3">
        <f t="shared" si="123"/>
        <v>0</v>
      </c>
      <c r="I644" s="3">
        <f t="shared" si="124"/>
        <v>0</v>
      </c>
      <c r="J644" s="18">
        <f t="shared" si="125"/>
        <v>0</v>
      </c>
      <c r="K644" s="9">
        <f t="shared" si="126"/>
        <v>0</v>
      </c>
    </row>
    <row r="645" spans="1:11" x14ac:dyDescent="0.2">
      <c r="A645" s="28">
        <f t="shared" si="118"/>
        <v>624</v>
      </c>
      <c r="B645" s="30">
        <f t="shared" si="119"/>
        <v>64254</v>
      </c>
      <c r="C645" s="16">
        <f t="shared" si="120"/>
        <v>0</v>
      </c>
      <c r="D645" s="16">
        <f t="shared" si="116"/>
        <v>0</v>
      </c>
      <c r="E645" s="16">
        <f t="shared" si="121"/>
        <v>0</v>
      </c>
      <c r="F645" s="16">
        <f t="shared" si="122"/>
        <v>0</v>
      </c>
      <c r="G645" s="29">
        <f t="shared" si="117"/>
        <v>0.03</v>
      </c>
      <c r="H645" s="3">
        <f t="shared" si="123"/>
        <v>0</v>
      </c>
      <c r="I645" s="3">
        <f t="shared" si="124"/>
        <v>0</v>
      </c>
      <c r="J645" s="18">
        <f t="shared" si="125"/>
        <v>0</v>
      </c>
      <c r="K645" s="9">
        <f t="shared" si="126"/>
        <v>0</v>
      </c>
    </row>
    <row r="646" spans="1:11" x14ac:dyDescent="0.2">
      <c r="A646" s="28">
        <f t="shared" si="118"/>
        <v>625</v>
      </c>
      <c r="B646" s="30">
        <f t="shared" si="119"/>
        <v>64285</v>
      </c>
      <c r="C646" s="16">
        <f t="shared" si="120"/>
        <v>0</v>
      </c>
      <c r="D646" s="16">
        <f t="shared" si="116"/>
        <v>0</v>
      </c>
      <c r="E646" s="16">
        <f t="shared" si="121"/>
        <v>0</v>
      </c>
      <c r="F646" s="16">
        <f t="shared" si="122"/>
        <v>0</v>
      </c>
      <c r="G646" s="29">
        <f t="shared" si="117"/>
        <v>0.03</v>
      </c>
      <c r="H646" s="3">
        <f t="shared" si="123"/>
        <v>0</v>
      </c>
      <c r="I646" s="3">
        <f t="shared" si="124"/>
        <v>0</v>
      </c>
      <c r="J646" s="18">
        <f t="shared" si="125"/>
        <v>0</v>
      </c>
      <c r="K646" s="9">
        <f t="shared" si="126"/>
        <v>0</v>
      </c>
    </row>
    <row r="647" spans="1:11" x14ac:dyDescent="0.2">
      <c r="A647" s="28">
        <f t="shared" si="118"/>
        <v>626</v>
      </c>
      <c r="B647" s="30">
        <f t="shared" si="119"/>
        <v>64316</v>
      </c>
      <c r="C647" s="16">
        <f t="shared" si="120"/>
        <v>0</v>
      </c>
      <c r="D647" s="16">
        <f t="shared" si="116"/>
        <v>0</v>
      </c>
      <c r="E647" s="16">
        <f t="shared" si="121"/>
        <v>0</v>
      </c>
      <c r="F647" s="16">
        <f t="shared" si="122"/>
        <v>0</v>
      </c>
      <c r="G647" s="29">
        <f t="shared" si="117"/>
        <v>0.03</v>
      </c>
      <c r="H647" s="3">
        <f t="shared" si="123"/>
        <v>0</v>
      </c>
      <c r="I647" s="3">
        <f t="shared" si="124"/>
        <v>0</v>
      </c>
      <c r="J647" s="18">
        <f t="shared" si="125"/>
        <v>0</v>
      </c>
      <c r="K647" s="9">
        <f t="shared" si="126"/>
        <v>0</v>
      </c>
    </row>
    <row r="648" spans="1:11" x14ac:dyDescent="0.2">
      <c r="A648" s="28">
        <f t="shared" si="118"/>
        <v>627</v>
      </c>
      <c r="B648" s="30">
        <f t="shared" si="119"/>
        <v>64345</v>
      </c>
      <c r="C648" s="16">
        <f t="shared" si="120"/>
        <v>0</v>
      </c>
      <c r="D648" s="16">
        <f t="shared" si="116"/>
        <v>0</v>
      </c>
      <c r="E648" s="16">
        <f t="shared" si="121"/>
        <v>0</v>
      </c>
      <c r="F648" s="16">
        <f t="shared" si="122"/>
        <v>0</v>
      </c>
      <c r="G648" s="29">
        <f t="shared" si="117"/>
        <v>0.03</v>
      </c>
      <c r="H648" s="3">
        <f t="shared" si="123"/>
        <v>0</v>
      </c>
      <c r="I648" s="3">
        <f t="shared" si="124"/>
        <v>0</v>
      </c>
      <c r="J648" s="18">
        <f t="shared" si="125"/>
        <v>0</v>
      </c>
      <c r="K648" s="9">
        <f t="shared" si="126"/>
        <v>0</v>
      </c>
    </row>
    <row r="649" spans="1:11" x14ac:dyDescent="0.2">
      <c r="A649" s="28">
        <f t="shared" si="118"/>
        <v>628</v>
      </c>
      <c r="B649" s="30">
        <f t="shared" si="119"/>
        <v>64376</v>
      </c>
      <c r="C649" s="16">
        <f t="shared" si="120"/>
        <v>0</v>
      </c>
      <c r="D649" s="16">
        <f t="shared" si="116"/>
        <v>0</v>
      </c>
      <c r="E649" s="16">
        <f t="shared" si="121"/>
        <v>0</v>
      </c>
      <c r="F649" s="16">
        <f t="shared" si="122"/>
        <v>0</v>
      </c>
      <c r="G649" s="29">
        <f t="shared" si="117"/>
        <v>0.03</v>
      </c>
      <c r="H649" s="3">
        <f t="shared" si="123"/>
        <v>0</v>
      </c>
      <c r="I649" s="3">
        <f t="shared" si="124"/>
        <v>0</v>
      </c>
      <c r="J649" s="18">
        <f t="shared" si="125"/>
        <v>0</v>
      </c>
      <c r="K649" s="9">
        <f t="shared" si="126"/>
        <v>0</v>
      </c>
    </row>
    <row r="650" spans="1:11" x14ac:dyDescent="0.2">
      <c r="A650" s="28">
        <f t="shared" si="118"/>
        <v>629</v>
      </c>
      <c r="B650" s="30">
        <f t="shared" si="119"/>
        <v>64406</v>
      </c>
      <c r="C650" s="16">
        <f t="shared" si="120"/>
        <v>0</v>
      </c>
      <c r="D650" s="16">
        <f t="shared" si="116"/>
        <v>0</v>
      </c>
      <c r="E650" s="16">
        <f t="shared" si="121"/>
        <v>0</v>
      </c>
      <c r="F650" s="16">
        <f t="shared" si="122"/>
        <v>0</v>
      </c>
      <c r="G650" s="29">
        <f t="shared" si="117"/>
        <v>0.03</v>
      </c>
      <c r="H650" s="3">
        <f t="shared" si="123"/>
        <v>0</v>
      </c>
      <c r="I650" s="3">
        <f t="shared" si="124"/>
        <v>0</v>
      </c>
      <c r="J650" s="18">
        <f t="shared" si="125"/>
        <v>0</v>
      </c>
      <c r="K650" s="9">
        <f t="shared" si="126"/>
        <v>0</v>
      </c>
    </row>
    <row r="651" spans="1:11" x14ac:dyDescent="0.2">
      <c r="A651" s="28">
        <f t="shared" si="118"/>
        <v>630</v>
      </c>
      <c r="B651" s="30">
        <f t="shared" si="119"/>
        <v>64437</v>
      </c>
      <c r="C651" s="16">
        <f t="shared" si="120"/>
        <v>0</v>
      </c>
      <c r="D651" s="16">
        <f t="shared" si="116"/>
        <v>0</v>
      </c>
      <c r="E651" s="16">
        <f t="shared" si="121"/>
        <v>0</v>
      </c>
      <c r="F651" s="16">
        <f t="shared" si="122"/>
        <v>0</v>
      </c>
      <c r="G651" s="29">
        <f t="shared" si="117"/>
        <v>0.03</v>
      </c>
      <c r="H651" s="3">
        <f t="shared" si="123"/>
        <v>0</v>
      </c>
      <c r="I651" s="3">
        <f t="shared" si="124"/>
        <v>0</v>
      </c>
      <c r="J651" s="18">
        <f t="shared" si="125"/>
        <v>0</v>
      </c>
      <c r="K651" s="9">
        <f t="shared" si="126"/>
        <v>0</v>
      </c>
    </row>
    <row r="652" spans="1:11" x14ac:dyDescent="0.2">
      <c r="A652" s="28">
        <f t="shared" si="118"/>
        <v>631</v>
      </c>
      <c r="B652" s="30">
        <f t="shared" si="119"/>
        <v>64467</v>
      </c>
      <c r="C652" s="16">
        <f t="shared" si="120"/>
        <v>0</v>
      </c>
      <c r="D652" s="16">
        <f t="shared" si="116"/>
        <v>0</v>
      </c>
      <c r="E652" s="16">
        <f t="shared" si="121"/>
        <v>0</v>
      </c>
      <c r="F652" s="16">
        <f t="shared" si="122"/>
        <v>0</v>
      </c>
      <c r="G652" s="29">
        <f t="shared" si="117"/>
        <v>0.03</v>
      </c>
      <c r="H652" s="3">
        <f t="shared" si="123"/>
        <v>0</v>
      </c>
      <c r="I652" s="3">
        <f t="shared" si="124"/>
        <v>0</v>
      </c>
      <c r="J652" s="18">
        <f t="shared" si="125"/>
        <v>0</v>
      </c>
      <c r="K652" s="9">
        <f t="shared" si="126"/>
        <v>0</v>
      </c>
    </row>
    <row r="653" spans="1:11" x14ac:dyDescent="0.2">
      <c r="A653" s="28">
        <f t="shared" si="118"/>
        <v>632</v>
      </c>
      <c r="B653" s="30">
        <f t="shared" si="119"/>
        <v>64498</v>
      </c>
      <c r="C653" s="16">
        <f t="shared" si="120"/>
        <v>0</v>
      </c>
      <c r="D653" s="16">
        <f t="shared" si="116"/>
        <v>0</v>
      </c>
      <c r="E653" s="16">
        <f t="shared" si="121"/>
        <v>0</v>
      </c>
      <c r="F653" s="16">
        <f t="shared" si="122"/>
        <v>0</v>
      </c>
      <c r="G653" s="29">
        <f t="shared" si="117"/>
        <v>0.03</v>
      </c>
      <c r="H653" s="3">
        <f t="shared" si="123"/>
        <v>0</v>
      </c>
      <c r="I653" s="3">
        <f t="shared" si="124"/>
        <v>0</v>
      </c>
      <c r="J653" s="18">
        <f t="shared" si="125"/>
        <v>0</v>
      </c>
      <c r="K653" s="9">
        <f t="shared" si="126"/>
        <v>0</v>
      </c>
    </row>
    <row r="654" spans="1:11" x14ac:dyDescent="0.2">
      <c r="A654" s="28">
        <f t="shared" si="118"/>
        <v>633</v>
      </c>
      <c r="B654" s="30">
        <f t="shared" si="119"/>
        <v>64529</v>
      </c>
      <c r="C654" s="16">
        <f t="shared" si="120"/>
        <v>0</v>
      </c>
      <c r="D654" s="16">
        <f t="shared" si="116"/>
        <v>0</v>
      </c>
      <c r="E654" s="16">
        <f t="shared" si="121"/>
        <v>0</v>
      </c>
      <c r="F654" s="16">
        <f t="shared" si="122"/>
        <v>0</v>
      </c>
      <c r="G654" s="29">
        <f t="shared" si="117"/>
        <v>0.03</v>
      </c>
      <c r="H654" s="3">
        <f t="shared" si="123"/>
        <v>0</v>
      </c>
      <c r="I654" s="3">
        <f t="shared" si="124"/>
        <v>0</v>
      </c>
      <c r="J654" s="18">
        <f t="shared" si="125"/>
        <v>0</v>
      </c>
      <c r="K654" s="9">
        <f t="shared" si="126"/>
        <v>0</v>
      </c>
    </row>
    <row r="655" spans="1:11" x14ac:dyDescent="0.2">
      <c r="A655" s="28">
        <f t="shared" si="118"/>
        <v>634</v>
      </c>
      <c r="B655" s="30">
        <f t="shared" si="119"/>
        <v>64559</v>
      </c>
      <c r="C655" s="16">
        <f t="shared" si="120"/>
        <v>0</v>
      </c>
      <c r="D655" s="16">
        <f t="shared" si="116"/>
        <v>0</v>
      </c>
      <c r="E655" s="16">
        <f t="shared" si="121"/>
        <v>0</v>
      </c>
      <c r="F655" s="16">
        <f t="shared" si="122"/>
        <v>0</v>
      </c>
      <c r="G655" s="29">
        <f t="shared" si="117"/>
        <v>0.03</v>
      </c>
      <c r="H655" s="3">
        <f t="shared" si="123"/>
        <v>0</v>
      </c>
      <c r="I655" s="3">
        <f t="shared" si="124"/>
        <v>0</v>
      </c>
      <c r="J655" s="18">
        <f t="shared" si="125"/>
        <v>0</v>
      </c>
      <c r="K655" s="9">
        <f t="shared" si="126"/>
        <v>0</v>
      </c>
    </row>
    <row r="656" spans="1:11" x14ac:dyDescent="0.2">
      <c r="A656" s="28">
        <f t="shared" si="118"/>
        <v>635</v>
      </c>
      <c r="B656" s="30">
        <f t="shared" si="119"/>
        <v>64590</v>
      </c>
      <c r="C656" s="16">
        <f t="shared" si="120"/>
        <v>0</v>
      </c>
      <c r="D656" s="16">
        <f t="shared" si="116"/>
        <v>0</v>
      </c>
      <c r="E656" s="16">
        <f t="shared" si="121"/>
        <v>0</v>
      </c>
      <c r="F656" s="16">
        <f t="shared" si="122"/>
        <v>0</v>
      </c>
      <c r="G656" s="29">
        <f t="shared" si="117"/>
        <v>0.03</v>
      </c>
      <c r="H656" s="3">
        <f t="shared" si="123"/>
        <v>0</v>
      </c>
      <c r="I656" s="3">
        <f t="shared" si="124"/>
        <v>0</v>
      </c>
      <c r="J656" s="18">
        <f t="shared" si="125"/>
        <v>0</v>
      </c>
      <c r="K656" s="9">
        <f t="shared" si="126"/>
        <v>0</v>
      </c>
    </row>
    <row r="657" spans="1:11" x14ac:dyDescent="0.2">
      <c r="A657" s="28">
        <f t="shared" si="118"/>
        <v>636</v>
      </c>
      <c r="B657" s="30">
        <f t="shared" si="119"/>
        <v>64620</v>
      </c>
      <c r="C657" s="16">
        <f t="shared" si="120"/>
        <v>0</v>
      </c>
      <c r="D657" s="16">
        <f t="shared" si="116"/>
        <v>0</v>
      </c>
      <c r="E657" s="16">
        <f t="shared" si="121"/>
        <v>0</v>
      </c>
      <c r="F657" s="16">
        <f t="shared" si="122"/>
        <v>0</v>
      </c>
      <c r="G657" s="29">
        <f t="shared" si="117"/>
        <v>0.03</v>
      </c>
      <c r="H657" s="3">
        <f t="shared" si="123"/>
        <v>0</v>
      </c>
      <c r="I657" s="3">
        <f t="shared" si="124"/>
        <v>0</v>
      </c>
      <c r="J657" s="18">
        <f t="shared" si="125"/>
        <v>0</v>
      </c>
      <c r="K657" s="9">
        <f t="shared" si="126"/>
        <v>0</v>
      </c>
    </row>
    <row r="658" spans="1:11" x14ac:dyDescent="0.2">
      <c r="A658" s="28">
        <f t="shared" si="118"/>
        <v>637</v>
      </c>
      <c r="B658" s="30">
        <f t="shared" si="119"/>
        <v>64651</v>
      </c>
      <c r="C658" s="16">
        <f t="shared" si="120"/>
        <v>0</v>
      </c>
      <c r="D658" s="16">
        <f t="shared" si="116"/>
        <v>0</v>
      </c>
      <c r="E658" s="16">
        <f t="shared" si="121"/>
        <v>0</v>
      </c>
      <c r="F658" s="16">
        <f t="shared" si="122"/>
        <v>0</v>
      </c>
      <c r="G658" s="29">
        <f t="shared" si="117"/>
        <v>0.03</v>
      </c>
      <c r="H658" s="3">
        <f t="shared" si="123"/>
        <v>0</v>
      </c>
      <c r="I658" s="3">
        <f t="shared" si="124"/>
        <v>0</v>
      </c>
      <c r="J658" s="18">
        <f t="shared" si="125"/>
        <v>0</v>
      </c>
      <c r="K658" s="9">
        <f t="shared" si="126"/>
        <v>0</v>
      </c>
    </row>
    <row r="659" spans="1:11" x14ac:dyDescent="0.2">
      <c r="A659" s="28">
        <f t="shared" si="118"/>
        <v>638</v>
      </c>
      <c r="B659" s="30">
        <f t="shared" si="119"/>
        <v>64682</v>
      </c>
      <c r="C659" s="16">
        <f t="shared" si="120"/>
        <v>0</v>
      </c>
      <c r="D659" s="16">
        <f t="shared" si="116"/>
        <v>0</v>
      </c>
      <c r="E659" s="16">
        <f t="shared" si="121"/>
        <v>0</v>
      </c>
      <c r="F659" s="16">
        <f t="shared" si="122"/>
        <v>0</v>
      </c>
      <c r="G659" s="29">
        <f t="shared" si="117"/>
        <v>0.03</v>
      </c>
      <c r="H659" s="3">
        <f t="shared" si="123"/>
        <v>0</v>
      </c>
      <c r="I659" s="3">
        <f t="shared" si="124"/>
        <v>0</v>
      </c>
      <c r="J659" s="18">
        <f t="shared" si="125"/>
        <v>0</v>
      </c>
      <c r="K659" s="9">
        <f t="shared" si="126"/>
        <v>0</v>
      </c>
    </row>
    <row r="660" spans="1:11" x14ac:dyDescent="0.2">
      <c r="A660" s="28">
        <f t="shared" si="118"/>
        <v>639</v>
      </c>
      <c r="B660" s="30">
        <f t="shared" si="119"/>
        <v>64710</v>
      </c>
      <c r="C660" s="16">
        <f t="shared" si="120"/>
        <v>0</v>
      </c>
      <c r="D660" s="16">
        <f t="shared" si="116"/>
        <v>0</v>
      </c>
      <c r="E660" s="16">
        <f t="shared" si="121"/>
        <v>0</v>
      </c>
      <c r="F660" s="16">
        <f t="shared" si="122"/>
        <v>0</v>
      </c>
      <c r="G660" s="29">
        <f t="shared" si="117"/>
        <v>0.03</v>
      </c>
      <c r="H660" s="3">
        <f t="shared" si="123"/>
        <v>0</v>
      </c>
      <c r="I660" s="3">
        <f t="shared" si="124"/>
        <v>0</v>
      </c>
      <c r="J660" s="18">
        <f t="shared" si="125"/>
        <v>0</v>
      </c>
      <c r="K660" s="9">
        <f t="shared" si="126"/>
        <v>0</v>
      </c>
    </row>
    <row r="661" spans="1:11" x14ac:dyDescent="0.2">
      <c r="A661" s="28">
        <f t="shared" si="118"/>
        <v>640</v>
      </c>
      <c r="B661" s="30">
        <f t="shared" si="119"/>
        <v>64741</v>
      </c>
      <c r="C661" s="16">
        <f t="shared" si="120"/>
        <v>0</v>
      </c>
      <c r="D661" s="16">
        <f t="shared" si="116"/>
        <v>0</v>
      </c>
      <c r="E661" s="16">
        <f t="shared" si="121"/>
        <v>0</v>
      </c>
      <c r="F661" s="16">
        <f t="shared" si="122"/>
        <v>0</v>
      </c>
      <c r="G661" s="29">
        <f t="shared" si="117"/>
        <v>0.03</v>
      </c>
      <c r="H661" s="3">
        <f t="shared" si="123"/>
        <v>0</v>
      </c>
      <c r="I661" s="3">
        <f t="shared" si="124"/>
        <v>0</v>
      </c>
      <c r="J661" s="18">
        <f t="shared" si="125"/>
        <v>0</v>
      </c>
      <c r="K661" s="9">
        <f t="shared" si="126"/>
        <v>0</v>
      </c>
    </row>
    <row r="662" spans="1:11" x14ac:dyDescent="0.2">
      <c r="A662" s="28">
        <f t="shared" si="118"/>
        <v>641</v>
      </c>
      <c r="B662" s="30">
        <f t="shared" si="119"/>
        <v>64771</v>
      </c>
      <c r="C662" s="16">
        <f t="shared" si="120"/>
        <v>0</v>
      </c>
      <c r="D662" s="16">
        <f t="shared" si="116"/>
        <v>0</v>
      </c>
      <c r="E662" s="16">
        <f t="shared" si="121"/>
        <v>0</v>
      </c>
      <c r="F662" s="16">
        <f t="shared" si="122"/>
        <v>0</v>
      </c>
      <c r="G662" s="29">
        <f t="shared" si="117"/>
        <v>0.03</v>
      </c>
      <c r="H662" s="3">
        <f t="shared" si="123"/>
        <v>0</v>
      </c>
      <c r="I662" s="3">
        <f t="shared" si="124"/>
        <v>0</v>
      </c>
      <c r="J662" s="18">
        <f t="shared" si="125"/>
        <v>0</v>
      </c>
      <c r="K662" s="9">
        <f t="shared" si="126"/>
        <v>0</v>
      </c>
    </row>
    <row r="663" spans="1:11" x14ac:dyDescent="0.2">
      <c r="A663" s="28">
        <f t="shared" si="118"/>
        <v>642</v>
      </c>
      <c r="B663" s="30">
        <f t="shared" si="119"/>
        <v>64802</v>
      </c>
      <c r="C663" s="16">
        <f t="shared" si="120"/>
        <v>0</v>
      </c>
      <c r="D663" s="16">
        <f t="shared" ref="D663:D726" si="127">IF(C$13=13,IF(MONTH(B663)&lt;&gt;11,IF(B663&gt;=C$10,D$21*1,0),IF(B663&gt;=C$9,D$21*2,0)),IF(B663&gt;=C$10,D$21*1,0))</f>
        <v>0</v>
      </c>
      <c r="E663" s="16">
        <f t="shared" si="121"/>
        <v>0</v>
      </c>
      <c r="F663" s="16">
        <f t="shared" si="122"/>
        <v>0</v>
      </c>
      <c r="G663" s="29">
        <f t="shared" ref="G663:G726" si="128">G$21</f>
        <v>0.03</v>
      </c>
      <c r="H663" s="3">
        <f t="shared" si="123"/>
        <v>0</v>
      </c>
      <c r="I663" s="3">
        <f t="shared" si="124"/>
        <v>0</v>
      </c>
      <c r="J663" s="18">
        <f t="shared" si="125"/>
        <v>0</v>
      </c>
      <c r="K663" s="9">
        <f t="shared" si="126"/>
        <v>0</v>
      </c>
    </row>
    <row r="664" spans="1:11" x14ac:dyDescent="0.2">
      <c r="A664" s="28">
        <f t="shared" ref="A664:A727" si="129">A663+1</f>
        <v>643</v>
      </c>
      <c r="B664" s="30">
        <f t="shared" si="119"/>
        <v>64832</v>
      </c>
      <c r="C664" s="16">
        <f t="shared" si="120"/>
        <v>0</v>
      </c>
      <c r="D664" s="16">
        <f t="shared" si="127"/>
        <v>0</v>
      </c>
      <c r="E664" s="16">
        <f t="shared" si="121"/>
        <v>0</v>
      </c>
      <c r="F664" s="16">
        <f t="shared" si="122"/>
        <v>0</v>
      </c>
      <c r="G664" s="29">
        <f t="shared" si="128"/>
        <v>0.03</v>
      </c>
      <c r="H664" s="3">
        <f t="shared" si="123"/>
        <v>0</v>
      </c>
      <c r="I664" s="3">
        <f t="shared" si="124"/>
        <v>0</v>
      </c>
      <c r="J664" s="18">
        <f t="shared" si="125"/>
        <v>0</v>
      </c>
      <c r="K664" s="9">
        <f t="shared" si="126"/>
        <v>0</v>
      </c>
    </row>
    <row r="665" spans="1:11" x14ac:dyDescent="0.2">
      <c r="A665" s="28">
        <f t="shared" si="129"/>
        <v>644</v>
      </c>
      <c r="B665" s="30">
        <f t="shared" ref="B665:B728" si="130">EDATE(B664,1)</f>
        <v>64863</v>
      </c>
      <c r="C665" s="16">
        <f t="shared" si="120"/>
        <v>0</v>
      </c>
      <c r="D665" s="16">
        <f t="shared" si="127"/>
        <v>0</v>
      </c>
      <c r="E665" s="16">
        <f t="shared" si="121"/>
        <v>0</v>
      </c>
      <c r="F665" s="16">
        <f t="shared" si="122"/>
        <v>0</v>
      </c>
      <c r="G665" s="29">
        <f t="shared" si="128"/>
        <v>0.03</v>
      </c>
      <c r="H665" s="3">
        <f t="shared" si="123"/>
        <v>0</v>
      </c>
      <c r="I665" s="3">
        <f t="shared" si="124"/>
        <v>0</v>
      </c>
      <c r="J665" s="18">
        <f t="shared" si="125"/>
        <v>0</v>
      </c>
      <c r="K665" s="9">
        <f t="shared" si="126"/>
        <v>0</v>
      </c>
    </row>
    <row r="666" spans="1:11" x14ac:dyDescent="0.2">
      <c r="A666" s="28">
        <f t="shared" si="129"/>
        <v>645</v>
      </c>
      <c r="B666" s="30">
        <f t="shared" si="130"/>
        <v>64894</v>
      </c>
      <c r="C666" s="16">
        <f t="shared" si="120"/>
        <v>0</v>
      </c>
      <c r="D666" s="16">
        <f t="shared" si="127"/>
        <v>0</v>
      </c>
      <c r="E666" s="16">
        <f t="shared" si="121"/>
        <v>0</v>
      </c>
      <c r="F666" s="16">
        <f t="shared" si="122"/>
        <v>0</v>
      </c>
      <c r="G666" s="29">
        <f t="shared" si="128"/>
        <v>0.03</v>
      </c>
      <c r="H666" s="3">
        <f t="shared" si="123"/>
        <v>0</v>
      </c>
      <c r="I666" s="3">
        <f t="shared" si="124"/>
        <v>0</v>
      </c>
      <c r="J666" s="18">
        <f t="shared" si="125"/>
        <v>0</v>
      </c>
      <c r="K666" s="9">
        <f t="shared" si="126"/>
        <v>0</v>
      </c>
    </row>
    <row r="667" spans="1:11" x14ac:dyDescent="0.2">
      <c r="A667" s="28">
        <f t="shared" si="129"/>
        <v>646</v>
      </c>
      <c r="B667" s="30">
        <f t="shared" si="130"/>
        <v>64924</v>
      </c>
      <c r="C667" s="16">
        <f t="shared" si="120"/>
        <v>0</v>
      </c>
      <c r="D667" s="16">
        <f t="shared" si="127"/>
        <v>0</v>
      </c>
      <c r="E667" s="16">
        <f t="shared" si="121"/>
        <v>0</v>
      </c>
      <c r="F667" s="16">
        <f t="shared" si="122"/>
        <v>0</v>
      </c>
      <c r="G667" s="29">
        <f t="shared" si="128"/>
        <v>0.03</v>
      </c>
      <c r="H667" s="3">
        <f t="shared" si="123"/>
        <v>0</v>
      </c>
      <c r="I667" s="3">
        <f t="shared" si="124"/>
        <v>0</v>
      </c>
      <c r="J667" s="18">
        <f t="shared" si="125"/>
        <v>0</v>
      </c>
      <c r="K667" s="9">
        <f t="shared" si="126"/>
        <v>0</v>
      </c>
    </row>
    <row r="668" spans="1:11" x14ac:dyDescent="0.2">
      <c r="A668" s="28">
        <f t="shared" si="129"/>
        <v>647</v>
      </c>
      <c r="B668" s="30">
        <f t="shared" si="130"/>
        <v>64955</v>
      </c>
      <c r="C668" s="16">
        <f t="shared" si="120"/>
        <v>0</v>
      </c>
      <c r="D668" s="16">
        <f t="shared" si="127"/>
        <v>0</v>
      </c>
      <c r="E668" s="16">
        <f t="shared" si="121"/>
        <v>0</v>
      </c>
      <c r="F668" s="16">
        <f t="shared" si="122"/>
        <v>0</v>
      </c>
      <c r="G668" s="29">
        <f t="shared" si="128"/>
        <v>0.03</v>
      </c>
      <c r="H668" s="3">
        <f t="shared" si="123"/>
        <v>0</v>
      </c>
      <c r="I668" s="3">
        <f t="shared" si="124"/>
        <v>0</v>
      </c>
      <c r="J668" s="18">
        <f t="shared" si="125"/>
        <v>0</v>
      </c>
      <c r="K668" s="9">
        <f t="shared" si="126"/>
        <v>0</v>
      </c>
    </row>
    <row r="669" spans="1:11" x14ac:dyDescent="0.2">
      <c r="A669" s="28">
        <f t="shared" si="129"/>
        <v>648</v>
      </c>
      <c r="B669" s="30">
        <f t="shared" si="130"/>
        <v>64985</v>
      </c>
      <c r="C669" s="16">
        <f t="shared" si="120"/>
        <v>0</v>
      </c>
      <c r="D669" s="16">
        <f t="shared" si="127"/>
        <v>0</v>
      </c>
      <c r="E669" s="16">
        <f t="shared" si="121"/>
        <v>0</v>
      </c>
      <c r="F669" s="16">
        <f t="shared" si="122"/>
        <v>0</v>
      </c>
      <c r="G669" s="29">
        <f t="shared" si="128"/>
        <v>0.03</v>
      </c>
      <c r="H669" s="3">
        <f t="shared" si="123"/>
        <v>0</v>
      </c>
      <c r="I669" s="3">
        <f t="shared" si="124"/>
        <v>0</v>
      </c>
      <c r="J669" s="18">
        <f t="shared" si="125"/>
        <v>0</v>
      </c>
      <c r="K669" s="9">
        <f t="shared" si="126"/>
        <v>0</v>
      </c>
    </row>
    <row r="670" spans="1:11" x14ac:dyDescent="0.2">
      <c r="A670" s="28">
        <f t="shared" si="129"/>
        <v>649</v>
      </c>
      <c r="B670" s="30">
        <f t="shared" si="130"/>
        <v>65016</v>
      </c>
      <c r="C670" s="16">
        <f t="shared" si="120"/>
        <v>0</v>
      </c>
      <c r="D670" s="16">
        <f t="shared" si="127"/>
        <v>0</v>
      </c>
      <c r="E670" s="16">
        <f t="shared" si="121"/>
        <v>0</v>
      </c>
      <c r="F670" s="16">
        <f t="shared" si="122"/>
        <v>0</v>
      </c>
      <c r="G670" s="29">
        <f t="shared" si="128"/>
        <v>0.03</v>
      </c>
      <c r="H670" s="3">
        <f t="shared" si="123"/>
        <v>0</v>
      </c>
      <c r="I670" s="3">
        <f t="shared" si="124"/>
        <v>0</v>
      </c>
      <c r="J670" s="18">
        <f t="shared" si="125"/>
        <v>0</v>
      </c>
      <c r="K670" s="9">
        <f t="shared" si="126"/>
        <v>0</v>
      </c>
    </row>
    <row r="671" spans="1:11" x14ac:dyDescent="0.2">
      <c r="A671" s="28">
        <f t="shared" si="129"/>
        <v>650</v>
      </c>
      <c r="B671" s="30">
        <f t="shared" si="130"/>
        <v>65047</v>
      </c>
      <c r="C671" s="16">
        <f t="shared" si="120"/>
        <v>0</v>
      </c>
      <c r="D671" s="16">
        <f t="shared" si="127"/>
        <v>0</v>
      </c>
      <c r="E671" s="16">
        <f t="shared" si="121"/>
        <v>0</v>
      </c>
      <c r="F671" s="16">
        <f t="shared" si="122"/>
        <v>0</v>
      </c>
      <c r="G671" s="29">
        <f t="shared" si="128"/>
        <v>0.03</v>
      </c>
      <c r="H671" s="3">
        <f t="shared" si="123"/>
        <v>0</v>
      </c>
      <c r="I671" s="3">
        <f t="shared" si="124"/>
        <v>0</v>
      </c>
      <c r="J671" s="18">
        <f t="shared" si="125"/>
        <v>0</v>
      </c>
      <c r="K671" s="9">
        <f t="shared" si="126"/>
        <v>0</v>
      </c>
    </row>
    <row r="672" spans="1:11" x14ac:dyDescent="0.2">
      <c r="A672" s="28">
        <f t="shared" si="129"/>
        <v>651</v>
      </c>
      <c r="B672" s="30">
        <f t="shared" si="130"/>
        <v>65075</v>
      </c>
      <c r="C672" s="16">
        <f t="shared" si="120"/>
        <v>0</v>
      </c>
      <c r="D672" s="16">
        <f t="shared" si="127"/>
        <v>0</v>
      </c>
      <c r="E672" s="16">
        <f t="shared" si="121"/>
        <v>0</v>
      </c>
      <c r="F672" s="16">
        <f t="shared" si="122"/>
        <v>0</v>
      </c>
      <c r="G672" s="29">
        <f t="shared" si="128"/>
        <v>0.03</v>
      </c>
      <c r="H672" s="3">
        <f t="shared" si="123"/>
        <v>0</v>
      </c>
      <c r="I672" s="3">
        <f t="shared" si="124"/>
        <v>0</v>
      </c>
      <c r="J672" s="18">
        <f t="shared" si="125"/>
        <v>0</v>
      </c>
      <c r="K672" s="9">
        <f t="shared" si="126"/>
        <v>0</v>
      </c>
    </row>
    <row r="673" spans="1:11" x14ac:dyDescent="0.2">
      <c r="A673" s="28">
        <f t="shared" si="129"/>
        <v>652</v>
      </c>
      <c r="B673" s="30">
        <f t="shared" si="130"/>
        <v>65106</v>
      </c>
      <c r="C673" s="16">
        <f t="shared" si="120"/>
        <v>0</v>
      </c>
      <c r="D673" s="16">
        <f t="shared" si="127"/>
        <v>0</v>
      </c>
      <c r="E673" s="16">
        <f t="shared" si="121"/>
        <v>0</v>
      </c>
      <c r="F673" s="16">
        <f t="shared" si="122"/>
        <v>0</v>
      </c>
      <c r="G673" s="29">
        <f t="shared" si="128"/>
        <v>0.03</v>
      </c>
      <c r="H673" s="3">
        <f t="shared" si="123"/>
        <v>0</v>
      </c>
      <c r="I673" s="3">
        <f t="shared" si="124"/>
        <v>0</v>
      </c>
      <c r="J673" s="18">
        <f t="shared" si="125"/>
        <v>0</v>
      </c>
      <c r="K673" s="9">
        <f t="shared" si="126"/>
        <v>0</v>
      </c>
    </row>
    <row r="674" spans="1:11" x14ac:dyDescent="0.2">
      <c r="A674" s="28">
        <f t="shared" si="129"/>
        <v>653</v>
      </c>
      <c r="B674" s="30">
        <f t="shared" si="130"/>
        <v>65136</v>
      </c>
      <c r="C674" s="16">
        <f t="shared" si="120"/>
        <v>0</v>
      </c>
      <c r="D674" s="16">
        <f t="shared" si="127"/>
        <v>0</v>
      </c>
      <c r="E674" s="16">
        <f t="shared" si="121"/>
        <v>0</v>
      </c>
      <c r="F674" s="16">
        <f t="shared" si="122"/>
        <v>0</v>
      </c>
      <c r="G674" s="29">
        <f t="shared" si="128"/>
        <v>0.03</v>
      </c>
      <c r="H674" s="3">
        <f t="shared" si="123"/>
        <v>0</v>
      </c>
      <c r="I674" s="3">
        <f t="shared" si="124"/>
        <v>0</v>
      </c>
      <c r="J674" s="18">
        <f t="shared" si="125"/>
        <v>0</v>
      </c>
      <c r="K674" s="9">
        <f t="shared" si="126"/>
        <v>0</v>
      </c>
    </row>
    <row r="675" spans="1:11" x14ac:dyDescent="0.2">
      <c r="A675" s="28">
        <f t="shared" si="129"/>
        <v>654</v>
      </c>
      <c r="B675" s="30">
        <f t="shared" si="130"/>
        <v>65167</v>
      </c>
      <c r="C675" s="16">
        <f t="shared" si="120"/>
        <v>0</v>
      </c>
      <c r="D675" s="16">
        <f t="shared" si="127"/>
        <v>0</v>
      </c>
      <c r="E675" s="16">
        <f t="shared" si="121"/>
        <v>0</v>
      </c>
      <c r="F675" s="16">
        <f t="shared" si="122"/>
        <v>0</v>
      </c>
      <c r="G675" s="29">
        <f t="shared" si="128"/>
        <v>0.03</v>
      </c>
      <c r="H675" s="3">
        <f t="shared" si="123"/>
        <v>0</v>
      </c>
      <c r="I675" s="3">
        <f t="shared" si="124"/>
        <v>0</v>
      </c>
      <c r="J675" s="18">
        <f t="shared" si="125"/>
        <v>0</v>
      </c>
      <c r="K675" s="9">
        <f t="shared" si="126"/>
        <v>0</v>
      </c>
    </row>
    <row r="676" spans="1:11" x14ac:dyDescent="0.2">
      <c r="A676" s="28">
        <f t="shared" si="129"/>
        <v>655</v>
      </c>
      <c r="B676" s="30">
        <f t="shared" si="130"/>
        <v>65197</v>
      </c>
      <c r="C676" s="16">
        <f t="shared" si="120"/>
        <v>0</v>
      </c>
      <c r="D676" s="16">
        <f t="shared" si="127"/>
        <v>0</v>
      </c>
      <c r="E676" s="16">
        <f t="shared" si="121"/>
        <v>0</v>
      </c>
      <c r="F676" s="16">
        <f t="shared" si="122"/>
        <v>0</v>
      </c>
      <c r="G676" s="29">
        <f t="shared" si="128"/>
        <v>0.03</v>
      </c>
      <c r="H676" s="3">
        <f t="shared" si="123"/>
        <v>0</v>
      </c>
      <c r="I676" s="3">
        <f t="shared" si="124"/>
        <v>0</v>
      </c>
      <c r="J676" s="18">
        <f t="shared" si="125"/>
        <v>0</v>
      </c>
      <c r="K676" s="9">
        <f t="shared" si="126"/>
        <v>0</v>
      </c>
    </row>
    <row r="677" spans="1:11" x14ac:dyDescent="0.2">
      <c r="A677" s="28">
        <f t="shared" si="129"/>
        <v>656</v>
      </c>
      <c r="B677" s="30">
        <f t="shared" si="130"/>
        <v>65228</v>
      </c>
      <c r="C677" s="16">
        <f t="shared" si="120"/>
        <v>0</v>
      </c>
      <c r="D677" s="16">
        <f t="shared" si="127"/>
        <v>0</v>
      </c>
      <c r="E677" s="16">
        <f t="shared" si="121"/>
        <v>0</v>
      </c>
      <c r="F677" s="16">
        <f t="shared" si="122"/>
        <v>0</v>
      </c>
      <c r="G677" s="29">
        <f t="shared" si="128"/>
        <v>0.03</v>
      </c>
      <c r="H677" s="3">
        <f t="shared" si="123"/>
        <v>0</v>
      </c>
      <c r="I677" s="3">
        <f t="shared" si="124"/>
        <v>0</v>
      </c>
      <c r="J677" s="18">
        <f t="shared" si="125"/>
        <v>0</v>
      </c>
      <c r="K677" s="9">
        <f t="shared" si="126"/>
        <v>0</v>
      </c>
    </row>
    <row r="678" spans="1:11" x14ac:dyDescent="0.2">
      <c r="A678" s="28">
        <f t="shared" si="129"/>
        <v>657</v>
      </c>
      <c r="B678" s="30">
        <f t="shared" si="130"/>
        <v>65259</v>
      </c>
      <c r="C678" s="16">
        <f t="shared" si="120"/>
        <v>0</v>
      </c>
      <c r="D678" s="16">
        <f t="shared" si="127"/>
        <v>0</v>
      </c>
      <c r="E678" s="16">
        <f t="shared" si="121"/>
        <v>0</v>
      </c>
      <c r="F678" s="16">
        <f t="shared" si="122"/>
        <v>0</v>
      </c>
      <c r="G678" s="29">
        <f t="shared" si="128"/>
        <v>0.03</v>
      </c>
      <c r="H678" s="3">
        <f t="shared" si="123"/>
        <v>0</v>
      </c>
      <c r="I678" s="3">
        <f t="shared" si="124"/>
        <v>0</v>
      </c>
      <c r="J678" s="18">
        <f t="shared" si="125"/>
        <v>0</v>
      </c>
      <c r="K678" s="9">
        <f t="shared" si="126"/>
        <v>0</v>
      </c>
    </row>
    <row r="679" spans="1:11" x14ac:dyDescent="0.2">
      <c r="A679" s="28">
        <f t="shared" si="129"/>
        <v>658</v>
      </c>
      <c r="B679" s="30">
        <f t="shared" si="130"/>
        <v>65289</v>
      </c>
      <c r="C679" s="16">
        <f t="shared" si="120"/>
        <v>0</v>
      </c>
      <c r="D679" s="16">
        <f t="shared" si="127"/>
        <v>0</v>
      </c>
      <c r="E679" s="16">
        <f t="shared" si="121"/>
        <v>0</v>
      </c>
      <c r="F679" s="16">
        <f t="shared" si="122"/>
        <v>0</v>
      </c>
      <c r="G679" s="29">
        <f t="shared" si="128"/>
        <v>0.03</v>
      </c>
      <c r="H679" s="3">
        <f t="shared" si="123"/>
        <v>0</v>
      </c>
      <c r="I679" s="3">
        <f t="shared" si="124"/>
        <v>0</v>
      </c>
      <c r="J679" s="18">
        <f t="shared" si="125"/>
        <v>0</v>
      </c>
      <c r="K679" s="9">
        <f t="shared" si="126"/>
        <v>0</v>
      </c>
    </row>
    <row r="680" spans="1:11" x14ac:dyDescent="0.2">
      <c r="A680" s="28">
        <f t="shared" si="129"/>
        <v>659</v>
      </c>
      <c r="B680" s="30">
        <f t="shared" si="130"/>
        <v>65320</v>
      </c>
      <c r="C680" s="16">
        <f t="shared" si="120"/>
        <v>0</v>
      </c>
      <c r="D680" s="16">
        <f t="shared" si="127"/>
        <v>0</v>
      </c>
      <c r="E680" s="16">
        <f t="shared" si="121"/>
        <v>0</v>
      </c>
      <c r="F680" s="16">
        <f t="shared" si="122"/>
        <v>0</v>
      </c>
      <c r="G680" s="29">
        <f t="shared" si="128"/>
        <v>0.03</v>
      </c>
      <c r="H680" s="3">
        <f t="shared" si="123"/>
        <v>0</v>
      </c>
      <c r="I680" s="3">
        <f t="shared" si="124"/>
        <v>0</v>
      </c>
      <c r="J680" s="18">
        <f t="shared" si="125"/>
        <v>0</v>
      </c>
      <c r="K680" s="9">
        <f t="shared" si="126"/>
        <v>0</v>
      </c>
    </row>
    <row r="681" spans="1:11" x14ac:dyDescent="0.2">
      <c r="A681" s="28">
        <f t="shared" si="129"/>
        <v>660</v>
      </c>
      <c r="B681" s="30">
        <f t="shared" si="130"/>
        <v>65350</v>
      </c>
      <c r="C681" s="16">
        <f t="shared" si="120"/>
        <v>0</v>
      </c>
      <c r="D681" s="16">
        <f t="shared" si="127"/>
        <v>0</v>
      </c>
      <c r="E681" s="16">
        <f t="shared" si="121"/>
        <v>0</v>
      </c>
      <c r="F681" s="16">
        <f t="shared" si="122"/>
        <v>0</v>
      </c>
      <c r="G681" s="29">
        <f t="shared" si="128"/>
        <v>0.03</v>
      </c>
      <c r="H681" s="3">
        <f t="shared" si="123"/>
        <v>0</v>
      </c>
      <c r="I681" s="3">
        <f t="shared" si="124"/>
        <v>0</v>
      </c>
      <c r="J681" s="18">
        <f t="shared" si="125"/>
        <v>0</v>
      </c>
      <c r="K681" s="9">
        <f t="shared" si="126"/>
        <v>0</v>
      </c>
    </row>
    <row r="682" spans="1:11" x14ac:dyDescent="0.2">
      <c r="A682" s="28">
        <f t="shared" si="129"/>
        <v>661</v>
      </c>
      <c r="B682" s="30">
        <f t="shared" si="130"/>
        <v>65381</v>
      </c>
      <c r="C682" s="16">
        <f t="shared" si="120"/>
        <v>0</v>
      </c>
      <c r="D682" s="16">
        <f t="shared" si="127"/>
        <v>0</v>
      </c>
      <c r="E682" s="16">
        <f t="shared" si="121"/>
        <v>0</v>
      </c>
      <c r="F682" s="16">
        <f t="shared" si="122"/>
        <v>0</v>
      </c>
      <c r="G682" s="29">
        <f t="shared" si="128"/>
        <v>0.03</v>
      </c>
      <c r="H682" s="3">
        <f t="shared" si="123"/>
        <v>0</v>
      </c>
      <c r="I682" s="3">
        <f t="shared" si="124"/>
        <v>0</v>
      </c>
      <c r="J682" s="18">
        <f t="shared" si="125"/>
        <v>0</v>
      </c>
      <c r="K682" s="9">
        <f t="shared" si="126"/>
        <v>0</v>
      </c>
    </row>
    <row r="683" spans="1:11" x14ac:dyDescent="0.2">
      <c r="A683" s="28">
        <f t="shared" si="129"/>
        <v>662</v>
      </c>
      <c r="B683" s="30">
        <f t="shared" si="130"/>
        <v>65412</v>
      </c>
      <c r="C683" s="16">
        <f t="shared" si="120"/>
        <v>0</v>
      </c>
      <c r="D683" s="16">
        <f t="shared" si="127"/>
        <v>0</v>
      </c>
      <c r="E683" s="16">
        <f t="shared" si="121"/>
        <v>0</v>
      </c>
      <c r="F683" s="16">
        <f t="shared" si="122"/>
        <v>0</v>
      </c>
      <c r="G683" s="29">
        <f t="shared" si="128"/>
        <v>0.03</v>
      </c>
      <c r="H683" s="3">
        <f t="shared" si="123"/>
        <v>0</v>
      </c>
      <c r="I683" s="3">
        <f t="shared" si="124"/>
        <v>0</v>
      </c>
      <c r="J683" s="18">
        <f t="shared" si="125"/>
        <v>0</v>
      </c>
      <c r="K683" s="9">
        <f t="shared" si="126"/>
        <v>0</v>
      </c>
    </row>
    <row r="684" spans="1:11" x14ac:dyDescent="0.2">
      <c r="A684" s="28">
        <f t="shared" si="129"/>
        <v>663</v>
      </c>
      <c r="B684" s="30">
        <f t="shared" si="130"/>
        <v>65440</v>
      </c>
      <c r="C684" s="16">
        <f t="shared" si="120"/>
        <v>0</v>
      </c>
      <c r="D684" s="16">
        <f t="shared" si="127"/>
        <v>0</v>
      </c>
      <c r="E684" s="16">
        <f t="shared" si="121"/>
        <v>0</v>
      </c>
      <c r="F684" s="16">
        <f t="shared" si="122"/>
        <v>0</v>
      </c>
      <c r="G684" s="29">
        <f t="shared" si="128"/>
        <v>0.03</v>
      </c>
      <c r="H684" s="3">
        <f t="shared" si="123"/>
        <v>0</v>
      </c>
      <c r="I684" s="3">
        <f t="shared" si="124"/>
        <v>0</v>
      </c>
      <c r="J684" s="18">
        <f t="shared" si="125"/>
        <v>0</v>
      </c>
      <c r="K684" s="9">
        <f t="shared" si="126"/>
        <v>0</v>
      </c>
    </row>
    <row r="685" spans="1:11" x14ac:dyDescent="0.2">
      <c r="A685" s="28">
        <f t="shared" si="129"/>
        <v>664</v>
      </c>
      <c r="B685" s="30">
        <f t="shared" si="130"/>
        <v>65471</v>
      </c>
      <c r="C685" s="16">
        <f t="shared" si="120"/>
        <v>0</v>
      </c>
      <c r="D685" s="16">
        <f t="shared" si="127"/>
        <v>0</v>
      </c>
      <c r="E685" s="16">
        <f t="shared" si="121"/>
        <v>0</v>
      </c>
      <c r="F685" s="16">
        <f t="shared" si="122"/>
        <v>0</v>
      </c>
      <c r="G685" s="29">
        <f t="shared" si="128"/>
        <v>0.03</v>
      </c>
      <c r="H685" s="3">
        <f t="shared" si="123"/>
        <v>0</v>
      </c>
      <c r="I685" s="3">
        <f t="shared" si="124"/>
        <v>0</v>
      </c>
      <c r="J685" s="18">
        <f t="shared" si="125"/>
        <v>0</v>
      </c>
      <c r="K685" s="9">
        <f t="shared" si="126"/>
        <v>0</v>
      </c>
    </row>
    <row r="686" spans="1:11" x14ac:dyDescent="0.2">
      <c r="A686" s="28">
        <f t="shared" si="129"/>
        <v>665</v>
      </c>
      <c r="B686" s="30">
        <f t="shared" si="130"/>
        <v>65501</v>
      </c>
      <c r="C686" s="16">
        <f t="shared" si="120"/>
        <v>0</v>
      </c>
      <c r="D686" s="16">
        <f t="shared" si="127"/>
        <v>0</v>
      </c>
      <c r="E686" s="16">
        <f t="shared" si="121"/>
        <v>0</v>
      </c>
      <c r="F686" s="16">
        <f t="shared" si="122"/>
        <v>0</v>
      </c>
      <c r="G686" s="29">
        <f t="shared" si="128"/>
        <v>0.03</v>
      </c>
      <c r="H686" s="3">
        <f t="shared" si="123"/>
        <v>0</v>
      </c>
      <c r="I686" s="3">
        <f t="shared" si="124"/>
        <v>0</v>
      </c>
      <c r="J686" s="18">
        <f t="shared" si="125"/>
        <v>0</v>
      </c>
      <c r="K686" s="9">
        <f t="shared" si="126"/>
        <v>0</v>
      </c>
    </row>
    <row r="687" spans="1:11" x14ac:dyDescent="0.2">
      <c r="A687" s="28">
        <f t="shared" si="129"/>
        <v>666</v>
      </c>
      <c r="B687" s="30">
        <f t="shared" si="130"/>
        <v>65532</v>
      </c>
      <c r="C687" s="16">
        <f t="shared" si="120"/>
        <v>0</v>
      </c>
      <c r="D687" s="16">
        <f t="shared" si="127"/>
        <v>0</v>
      </c>
      <c r="E687" s="16">
        <f t="shared" si="121"/>
        <v>0</v>
      </c>
      <c r="F687" s="16">
        <f t="shared" si="122"/>
        <v>0</v>
      </c>
      <c r="G687" s="29">
        <f t="shared" si="128"/>
        <v>0.03</v>
      </c>
      <c r="H687" s="3">
        <f t="shared" si="123"/>
        <v>0</v>
      </c>
      <c r="I687" s="3">
        <f t="shared" si="124"/>
        <v>0</v>
      </c>
      <c r="J687" s="18">
        <f t="shared" si="125"/>
        <v>0</v>
      </c>
      <c r="K687" s="9">
        <f t="shared" si="126"/>
        <v>0</v>
      </c>
    </row>
    <row r="688" spans="1:11" x14ac:dyDescent="0.2">
      <c r="A688" s="28">
        <f t="shared" si="129"/>
        <v>667</v>
      </c>
      <c r="B688" s="30">
        <f t="shared" si="130"/>
        <v>65562</v>
      </c>
      <c r="C688" s="16">
        <f t="shared" si="120"/>
        <v>0</v>
      </c>
      <c r="D688" s="16">
        <f t="shared" si="127"/>
        <v>0</v>
      </c>
      <c r="E688" s="16">
        <f t="shared" si="121"/>
        <v>0</v>
      </c>
      <c r="F688" s="16">
        <f t="shared" si="122"/>
        <v>0</v>
      </c>
      <c r="G688" s="29">
        <f t="shared" si="128"/>
        <v>0.03</v>
      </c>
      <c r="H688" s="3">
        <f t="shared" si="123"/>
        <v>0</v>
      </c>
      <c r="I688" s="3">
        <f t="shared" si="124"/>
        <v>0</v>
      </c>
      <c r="J688" s="18">
        <f t="shared" si="125"/>
        <v>0</v>
      </c>
      <c r="K688" s="9">
        <f t="shared" si="126"/>
        <v>0</v>
      </c>
    </row>
    <row r="689" spans="1:11" x14ac:dyDescent="0.2">
      <c r="A689" s="28">
        <f t="shared" si="129"/>
        <v>668</v>
      </c>
      <c r="B689" s="30">
        <f t="shared" si="130"/>
        <v>65593</v>
      </c>
      <c r="C689" s="16">
        <f t="shared" si="120"/>
        <v>0</v>
      </c>
      <c r="D689" s="16">
        <f t="shared" si="127"/>
        <v>0</v>
      </c>
      <c r="E689" s="16">
        <f t="shared" si="121"/>
        <v>0</v>
      </c>
      <c r="F689" s="16">
        <f t="shared" si="122"/>
        <v>0</v>
      </c>
      <c r="G689" s="29">
        <f t="shared" si="128"/>
        <v>0.03</v>
      </c>
      <c r="H689" s="3">
        <f t="shared" si="123"/>
        <v>0</v>
      </c>
      <c r="I689" s="3">
        <f t="shared" si="124"/>
        <v>0</v>
      </c>
      <c r="J689" s="18">
        <f t="shared" si="125"/>
        <v>0</v>
      </c>
      <c r="K689" s="9">
        <f t="shared" si="126"/>
        <v>0</v>
      </c>
    </row>
    <row r="690" spans="1:11" x14ac:dyDescent="0.2">
      <c r="A690" s="28">
        <f t="shared" si="129"/>
        <v>669</v>
      </c>
      <c r="B690" s="30">
        <f t="shared" si="130"/>
        <v>65624</v>
      </c>
      <c r="C690" s="16">
        <f t="shared" si="120"/>
        <v>0</v>
      </c>
      <c r="D690" s="16">
        <f t="shared" si="127"/>
        <v>0</v>
      </c>
      <c r="E690" s="16">
        <f t="shared" si="121"/>
        <v>0</v>
      </c>
      <c r="F690" s="16">
        <f t="shared" si="122"/>
        <v>0</v>
      </c>
      <c r="G690" s="29">
        <f t="shared" si="128"/>
        <v>0.03</v>
      </c>
      <c r="H690" s="3">
        <f t="shared" si="123"/>
        <v>0</v>
      </c>
      <c r="I690" s="3">
        <f t="shared" si="124"/>
        <v>0</v>
      </c>
      <c r="J690" s="18">
        <f t="shared" si="125"/>
        <v>0</v>
      </c>
      <c r="K690" s="9">
        <f t="shared" si="126"/>
        <v>0</v>
      </c>
    </row>
    <row r="691" spans="1:11" x14ac:dyDescent="0.2">
      <c r="A691" s="28">
        <f t="shared" si="129"/>
        <v>670</v>
      </c>
      <c r="B691" s="30">
        <f t="shared" si="130"/>
        <v>65654</v>
      </c>
      <c r="C691" s="16">
        <f t="shared" si="120"/>
        <v>0</v>
      </c>
      <c r="D691" s="16">
        <f t="shared" si="127"/>
        <v>0</v>
      </c>
      <c r="E691" s="16">
        <f t="shared" si="121"/>
        <v>0</v>
      </c>
      <c r="F691" s="16">
        <f t="shared" si="122"/>
        <v>0</v>
      </c>
      <c r="G691" s="29">
        <f t="shared" si="128"/>
        <v>0.03</v>
      </c>
      <c r="H691" s="3">
        <f t="shared" si="123"/>
        <v>0</v>
      </c>
      <c r="I691" s="3">
        <f t="shared" si="124"/>
        <v>0</v>
      </c>
      <c r="J691" s="18">
        <f t="shared" si="125"/>
        <v>0</v>
      </c>
      <c r="K691" s="9">
        <f t="shared" si="126"/>
        <v>0</v>
      </c>
    </row>
    <row r="692" spans="1:11" x14ac:dyDescent="0.2">
      <c r="A692" s="28">
        <f t="shared" si="129"/>
        <v>671</v>
      </c>
      <c r="B692" s="30">
        <f t="shared" si="130"/>
        <v>65685</v>
      </c>
      <c r="C692" s="16">
        <f t="shared" si="120"/>
        <v>0</v>
      </c>
      <c r="D692" s="16">
        <f t="shared" si="127"/>
        <v>0</v>
      </c>
      <c r="E692" s="16">
        <f t="shared" si="121"/>
        <v>0</v>
      </c>
      <c r="F692" s="16">
        <f t="shared" si="122"/>
        <v>0</v>
      </c>
      <c r="G692" s="29">
        <f t="shared" si="128"/>
        <v>0.03</v>
      </c>
      <c r="H692" s="3">
        <f t="shared" si="123"/>
        <v>0</v>
      </c>
      <c r="I692" s="3">
        <f t="shared" si="124"/>
        <v>0</v>
      </c>
      <c r="J692" s="18">
        <f t="shared" si="125"/>
        <v>0</v>
      </c>
      <c r="K692" s="9">
        <f t="shared" si="126"/>
        <v>0</v>
      </c>
    </row>
    <row r="693" spans="1:11" x14ac:dyDescent="0.2">
      <c r="A693" s="28">
        <f t="shared" si="129"/>
        <v>672</v>
      </c>
      <c r="B693" s="30">
        <f t="shared" si="130"/>
        <v>65715</v>
      </c>
      <c r="C693" s="16">
        <f t="shared" si="120"/>
        <v>0</v>
      </c>
      <c r="D693" s="16">
        <f t="shared" si="127"/>
        <v>0</v>
      </c>
      <c r="E693" s="16">
        <f t="shared" si="121"/>
        <v>0</v>
      </c>
      <c r="F693" s="16">
        <f t="shared" si="122"/>
        <v>0</v>
      </c>
      <c r="G693" s="29">
        <f t="shared" si="128"/>
        <v>0.03</v>
      </c>
      <c r="H693" s="3">
        <f t="shared" si="123"/>
        <v>0</v>
      </c>
      <c r="I693" s="3">
        <f t="shared" si="124"/>
        <v>0</v>
      </c>
      <c r="J693" s="18">
        <f t="shared" si="125"/>
        <v>0</v>
      </c>
      <c r="K693" s="9">
        <f t="shared" si="126"/>
        <v>0</v>
      </c>
    </row>
    <row r="694" spans="1:11" x14ac:dyDescent="0.2">
      <c r="A694" s="28">
        <f t="shared" si="129"/>
        <v>673</v>
      </c>
      <c r="B694" s="30">
        <f t="shared" si="130"/>
        <v>65746</v>
      </c>
      <c r="C694" s="16">
        <f t="shared" si="120"/>
        <v>0</v>
      </c>
      <c r="D694" s="16">
        <f t="shared" si="127"/>
        <v>0</v>
      </c>
      <c r="E694" s="16">
        <f t="shared" si="121"/>
        <v>0</v>
      </c>
      <c r="F694" s="16">
        <f t="shared" si="122"/>
        <v>0</v>
      </c>
      <c r="G694" s="29">
        <f t="shared" si="128"/>
        <v>0.03</v>
      </c>
      <c r="H694" s="3">
        <f t="shared" si="123"/>
        <v>0</v>
      </c>
      <c r="I694" s="3">
        <f t="shared" si="124"/>
        <v>0</v>
      </c>
      <c r="J694" s="18">
        <f t="shared" si="125"/>
        <v>0</v>
      </c>
      <c r="K694" s="9">
        <f t="shared" si="126"/>
        <v>0</v>
      </c>
    </row>
    <row r="695" spans="1:11" x14ac:dyDescent="0.2">
      <c r="A695" s="28">
        <f t="shared" si="129"/>
        <v>674</v>
      </c>
      <c r="B695" s="30">
        <f t="shared" si="130"/>
        <v>65777</v>
      </c>
      <c r="C695" s="16">
        <f t="shared" si="120"/>
        <v>0</v>
      </c>
      <c r="D695" s="16">
        <f t="shared" si="127"/>
        <v>0</v>
      </c>
      <c r="E695" s="16">
        <f t="shared" si="121"/>
        <v>0</v>
      </c>
      <c r="F695" s="16">
        <f t="shared" si="122"/>
        <v>0</v>
      </c>
      <c r="G695" s="29">
        <f t="shared" si="128"/>
        <v>0.03</v>
      </c>
      <c r="H695" s="3">
        <f t="shared" si="123"/>
        <v>0</v>
      </c>
      <c r="I695" s="3">
        <f t="shared" si="124"/>
        <v>0</v>
      </c>
      <c r="J695" s="18">
        <f t="shared" si="125"/>
        <v>0</v>
      </c>
      <c r="K695" s="9">
        <f t="shared" si="126"/>
        <v>0</v>
      </c>
    </row>
    <row r="696" spans="1:11" x14ac:dyDescent="0.2">
      <c r="A696" s="28">
        <f t="shared" si="129"/>
        <v>675</v>
      </c>
      <c r="B696" s="30">
        <f t="shared" si="130"/>
        <v>65806</v>
      </c>
      <c r="C696" s="16">
        <f t="shared" si="120"/>
        <v>0</v>
      </c>
      <c r="D696" s="16">
        <f t="shared" si="127"/>
        <v>0</v>
      </c>
      <c r="E696" s="16">
        <f t="shared" si="121"/>
        <v>0</v>
      </c>
      <c r="F696" s="16">
        <f t="shared" si="122"/>
        <v>0</v>
      </c>
      <c r="G696" s="29">
        <f t="shared" si="128"/>
        <v>0.03</v>
      </c>
      <c r="H696" s="3">
        <f t="shared" si="123"/>
        <v>0</v>
      </c>
      <c r="I696" s="3">
        <f t="shared" si="124"/>
        <v>0</v>
      </c>
      <c r="J696" s="18">
        <f t="shared" si="125"/>
        <v>0</v>
      </c>
      <c r="K696" s="9">
        <f t="shared" si="126"/>
        <v>0</v>
      </c>
    </row>
    <row r="697" spans="1:11" x14ac:dyDescent="0.2">
      <c r="A697" s="28">
        <f t="shared" si="129"/>
        <v>676</v>
      </c>
      <c r="B697" s="30">
        <f t="shared" si="130"/>
        <v>65837</v>
      </c>
      <c r="C697" s="16">
        <f t="shared" si="120"/>
        <v>0</v>
      </c>
      <c r="D697" s="16">
        <f t="shared" si="127"/>
        <v>0</v>
      </c>
      <c r="E697" s="16">
        <f t="shared" si="121"/>
        <v>0</v>
      </c>
      <c r="F697" s="16">
        <f t="shared" si="122"/>
        <v>0</v>
      </c>
      <c r="G697" s="29">
        <f t="shared" si="128"/>
        <v>0.03</v>
      </c>
      <c r="H697" s="3">
        <f t="shared" si="123"/>
        <v>0</v>
      </c>
      <c r="I697" s="3">
        <f t="shared" si="124"/>
        <v>0</v>
      </c>
      <c r="J697" s="18">
        <f t="shared" si="125"/>
        <v>0</v>
      </c>
      <c r="K697" s="9">
        <f t="shared" si="126"/>
        <v>0</v>
      </c>
    </row>
    <row r="698" spans="1:11" x14ac:dyDescent="0.2">
      <c r="A698" s="28">
        <f t="shared" si="129"/>
        <v>677</v>
      </c>
      <c r="B698" s="30">
        <f t="shared" si="130"/>
        <v>65867</v>
      </c>
      <c r="C698" s="16">
        <f t="shared" si="120"/>
        <v>0</v>
      </c>
      <c r="D698" s="16">
        <f t="shared" si="127"/>
        <v>0</v>
      </c>
      <c r="E698" s="16">
        <f t="shared" si="121"/>
        <v>0</v>
      </c>
      <c r="F698" s="16">
        <f t="shared" si="122"/>
        <v>0</v>
      </c>
      <c r="G698" s="29">
        <f t="shared" si="128"/>
        <v>0.03</v>
      </c>
      <c r="H698" s="3">
        <f t="shared" si="123"/>
        <v>0</v>
      </c>
      <c r="I698" s="3">
        <f t="shared" si="124"/>
        <v>0</v>
      </c>
      <c r="J698" s="18">
        <f t="shared" si="125"/>
        <v>0</v>
      </c>
      <c r="K698" s="9">
        <f t="shared" si="126"/>
        <v>0</v>
      </c>
    </row>
    <row r="699" spans="1:11" x14ac:dyDescent="0.2">
      <c r="A699" s="28">
        <f t="shared" si="129"/>
        <v>678</v>
      </c>
      <c r="B699" s="30">
        <f t="shared" si="130"/>
        <v>65898</v>
      </c>
      <c r="C699" s="16">
        <f t="shared" si="120"/>
        <v>0</v>
      </c>
      <c r="D699" s="16">
        <f t="shared" si="127"/>
        <v>0</v>
      </c>
      <c r="E699" s="16">
        <f t="shared" si="121"/>
        <v>0</v>
      </c>
      <c r="F699" s="16">
        <f t="shared" si="122"/>
        <v>0</v>
      </c>
      <c r="G699" s="29">
        <f t="shared" si="128"/>
        <v>0.03</v>
      </c>
      <c r="H699" s="3">
        <f t="shared" si="123"/>
        <v>0</v>
      </c>
      <c r="I699" s="3">
        <f t="shared" si="124"/>
        <v>0</v>
      </c>
      <c r="J699" s="18">
        <f t="shared" si="125"/>
        <v>0</v>
      </c>
      <c r="K699" s="9">
        <f t="shared" si="126"/>
        <v>0</v>
      </c>
    </row>
    <row r="700" spans="1:11" x14ac:dyDescent="0.2">
      <c r="A700" s="28">
        <f t="shared" si="129"/>
        <v>679</v>
      </c>
      <c r="B700" s="30">
        <f t="shared" si="130"/>
        <v>65928</v>
      </c>
      <c r="C700" s="16">
        <f t="shared" si="120"/>
        <v>0</v>
      </c>
      <c r="D700" s="16">
        <f t="shared" si="127"/>
        <v>0</v>
      </c>
      <c r="E700" s="16">
        <f t="shared" si="121"/>
        <v>0</v>
      </c>
      <c r="F700" s="16">
        <f t="shared" si="122"/>
        <v>0</v>
      </c>
      <c r="G700" s="29">
        <f t="shared" si="128"/>
        <v>0.03</v>
      </c>
      <c r="H700" s="3">
        <f t="shared" si="123"/>
        <v>0</v>
      </c>
      <c r="I700" s="3">
        <f t="shared" si="124"/>
        <v>0</v>
      </c>
      <c r="J700" s="18">
        <f t="shared" si="125"/>
        <v>0</v>
      </c>
      <c r="K700" s="9">
        <f t="shared" si="126"/>
        <v>0</v>
      </c>
    </row>
    <row r="701" spans="1:11" x14ac:dyDescent="0.2">
      <c r="A701" s="28">
        <f t="shared" si="129"/>
        <v>680</v>
      </c>
      <c r="B701" s="30">
        <f t="shared" si="130"/>
        <v>65959</v>
      </c>
      <c r="C701" s="16">
        <f t="shared" si="120"/>
        <v>0</v>
      </c>
      <c r="D701" s="16">
        <f t="shared" si="127"/>
        <v>0</v>
      </c>
      <c r="E701" s="16">
        <f t="shared" si="121"/>
        <v>0</v>
      </c>
      <c r="F701" s="16">
        <f t="shared" si="122"/>
        <v>0</v>
      </c>
      <c r="G701" s="29">
        <f t="shared" si="128"/>
        <v>0.03</v>
      </c>
      <c r="H701" s="3">
        <f t="shared" si="123"/>
        <v>0</v>
      </c>
      <c r="I701" s="3">
        <f t="shared" si="124"/>
        <v>0</v>
      </c>
      <c r="J701" s="18">
        <f t="shared" si="125"/>
        <v>0</v>
      </c>
      <c r="K701" s="9">
        <f t="shared" si="126"/>
        <v>0</v>
      </c>
    </row>
    <row r="702" spans="1:11" x14ac:dyDescent="0.2">
      <c r="A702" s="28">
        <f t="shared" si="129"/>
        <v>681</v>
      </c>
      <c r="B702" s="30">
        <f t="shared" si="130"/>
        <v>65990</v>
      </c>
      <c r="C702" s="16">
        <f t="shared" ref="C702:C765" si="131">IF(C701-F701&gt;0,IF(F701=0,C701+J701,C701-F701),0)</f>
        <v>0</v>
      </c>
      <c r="D702" s="16">
        <f t="shared" si="127"/>
        <v>0</v>
      </c>
      <c r="E702" s="16">
        <f t="shared" ref="E702:E765" si="132">IF(D702&gt;C702+K702,C702+K702,D702)</f>
        <v>0</v>
      </c>
      <c r="F702" s="16">
        <f t="shared" ref="F702:F765" si="133">IF(IF(E702&gt;0,IF(E702-K702&lt;&gt;E702,E702-K702,0),0)&lt;0,0,IF(E702&gt;0,IF(E702-K702&lt;&gt;E702,E702-K702,0),0))</f>
        <v>0</v>
      </c>
      <c r="G702" s="29">
        <f t="shared" si="128"/>
        <v>0.03</v>
      </c>
      <c r="H702" s="3">
        <f t="shared" ref="H702:H765" si="134">IF(ROUND((C702*G702)*30/365,2) &gt; 0, ROUND((C702*G702)*30/365,2),0)</f>
        <v>0</v>
      </c>
      <c r="I702" s="3">
        <f t="shared" ref="I702:I765" si="135">IF((C702*G702)*1/12&gt;0,(C702*G702)*1/12,0)</f>
        <v>0</v>
      </c>
      <c r="J702" s="18">
        <f t="shared" ref="J702:J765" si="136">IF(C$11="Day", H702,I702)</f>
        <v>0</v>
      </c>
      <c r="K702" s="9">
        <f t="shared" ref="K702:K765" si="137">IF(E701=0,K701+J702,J702)</f>
        <v>0</v>
      </c>
    </row>
    <row r="703" spans="1:11" x14ac:dyDescent="0.2">
      <c r="A703" s="28">
        <f t="shared" si="129"/>
        <v>682</v>
      </c>
      <c r="B703" s="30">
        <f t="shared" si="130"/>
        <v>66020</v>
      </c>
      <c r="C703" s="16">
        <f t="shared" si="131"/>
        <v>0</v>
      </c>
      <c r="D703" s="16">
        <f t="shared" si="127"/>
        <v>0</v>
      </c>
      <c r="E703" s="16">
        <f t="shared" si="132"/>
        <v>0</v>
      </c>
      <c r="F703" s="16">
        <f t="shared" si="133"/>
        <v>0</v>
      </c>
      <c r="G703" s="29">
        <f t="shared" si="128"/>
        <v>0.03</v>
      </c>
      <c r="H703" s="3">
        <f t="shared" si="134"/>
        <v>0</v>
      </c>
      <c r="I703" s="3">
        <f t="shared" si="135"/>
        <v>0</v>
      </c>
      <c r="J703" s="18">
        <f t="shared" si="136"/>
        <v>0</v>
      </c>
      <c r="K703" s="9">
        <f t="shared" si="137"/>
        <v>0</v>
      </c>
    </row>
    <row r="704" spans="1:11" x14ac:dyDescent="0.2">
      <c r="A704" s="28">
        <f t="shared" si="129"/>
        <v>683</v>
      </c>
      <c r="B704" s="30">
        <f t="shared" si="130"/>
        <v>66051</v>
      </c>
      <c r="C704" s="16">
        <f t="shared" si="131"/>
        <v>0</v>
      </c>
      <c r="D704" s="16">
        <f t="shared" si="127"/>
        <v>0</v>
      </c>
      <c r="E704" s="16">
        <f t="shared" si="132"/>
        <v>0</v>
      </c>
      <c r="F704" s="16">
        <f t="shared" si="133"/>
        <v>0</v>
      </c>
      <c r="G704" s="29">
        <f t="shared" si="128"/>
        <v>0.03</v>
      </c>
      <c r="H704" s="3">
        <f t="shared" si="134"/>
        <v>0</v>
      </c>
      <c r="I704" s="3">
        <f t="shared" si="135"/>
        <v>0</v>
      </c>
      <c r="J704" s="18">
        <f t="shared" si="136"/>
        <v>0</v>
      </c>
      <c r="K704" s="9">
        <f t="shared" si="137"/>
        <v>0</v>
      </c>
    </row>
    <row r="705" spans="1:11" x14ac:dyDescent="0.2">
      <c r="A705" s="28">
        <f t="shared" si="129"/>
        <v>684</v>
      </c>
      <c r="B705" s="30">
        <f t="shared" si="130"/>
        <v>66081</v>
      </c>
      <c r="C705" s="16">
        <f t="shared" si="131"/>
        <v>0</v>
      </c>
      <c r="D705" s="16">
        <f t="shared" si="127"/>
        <v>0</v>
      </c>
      <c r="E705" s="16">
        <f t="shared" si="132"/>
        <v>0</v>
      </c>
      <c r="F705" s="16">
        <f t="shared" si="133"/>
        <v>0</v>
      </c>
      <c r="G705" s="29">
        <f t="shared" si="128"/>
        <v>0.03</v>
      </c>
      <c r="H705" s="3">
        <f t="shared" si="134"/>
        <v>0</v>
      </c>
      <c r="I705" s="3">
        <f t="shared" si="135"/>
        <v>0</v>
      </c>
      <c r="J705" s="18">
        <f t="shared" si="136"/>
        <v>0</v>
      </c>
      <c r="K705" s="9">
        <f t="shared" si="137"/>
        <v>0</v>
      </c>
    </row>
    <row r="706" spans="1:11" x14ac:dyDescent="0.2">
      <c r="A706" s="28">
        <f t="shared" si="129"/>
        <v>685</v>
      </c>
      <c r="B706" s="30">
        <f t="shared" si="130"/>
        <v>66112</v>
      </c>
      <c r="C706" s="16">
        <f t="shared" si="131"/>
        <v>0</v>
      </c>
      <c r="D706" s="16">
        <f t="shared" si="127"/>
        <v>0</v>
      </c>
      <c r="E706" s="16">
        <f t="shared" si="132"/>
        <v>0</v>
      </c>
      <c r="F706" s="16">
        <f t="shared" si="133"/>
        <v>0</v>
      </c>
      <c r="G706" s="29">
        <f t="shared" si="128"/>
        <v>0.03</v>
      </c>
      <c r="H706" s="3">
        <f t="shared" si="134"/>
        <v>0</v>
      </c>
      <c r="I706" s="3">
        <f t="shared" si="135"/>
        <v>0</v>
      </c>
      <c r="J706" s="18">
        <f t="shared" si="136"/>
        <v>0</v>
      </c>
      <c r="K706" s="9">
        <f t="shared" si="137"/>
        <v>0</v>
      </c>
    </row>
    <row r="707" spans="1:11" x14ac:dyDescent="0.2">
      <c r="A707" s="28">
        <f t="shared" si="129"/>
        <v>686</v>
      </c>
      <c r="B707" s="30">
        <f t="shared" si="130"/>
        <v>66143</v>
      </c>
      <c r="C707" s="16">
        <f t="shared" si="131"/>
        <v>0</v>
      </c>
      <c r="D707" s="16">
        <f t="shared" si="127"/>
        <v>0</v>
      </c>
      <c r="E707" s="16">
        <f t="shared" si="132"/>
        <v>0</v>
      </c>
      <c r="F707" s="16">
        <f t="shared" si="133"/>
        <v>0</v>
      </c>
      <c r="G707" s="29">
        <f t="shared" si="128"/>
        <v>0.03</v>
      </c>
      <c r="H707" s="3">
        <f t="shared" si="134"/>
        <v>0</v>
      </c>
      <c r="I707" s="3">
        <f t="shared" si="135"/>
        <v>0</v>
      </c>
      <c r="J707" s="18">
        <f t="shared" si="136"/>
        <v>0</v>
      </c>
      <c r="K707" s="9">
        <f t="shared" si="137"/>
        <v>0</v>
      </c>
    </row>
    <row r="708" spans="1:11" x14ac:dyDescent="0.2">
      <c r="A708" s="28">
        <f t="shared" si="129"/>
        <v>687</v>
      </c>
      <c r="B708" s="30">
        <f t="shared" si="130"/>
        <v>66171</v>
      </c>
      <c r="C708" s="16">
        <f t="shared" si="131"/>
        <v>0</v>
      </c>
      <c r="D708" s="16">
        <f t="shared" si="127"/>
        <v>0</v>
      </c>
      <c r="E708" s="16">
        <f t="shared" si="132"/>
        <v>0</v>
      </c>
      <c r="F708" s="16">
        <f t="shared" si="133"/>
        <v>0</v>
      </c>
      <c r="G708" s="29">
        <f t="shared" si="128"/>
        <v>0.03</v>
      </c>
      <c r="H708" s="3">
        <f t="shared" si="134"/>
        <v>0</v>
      </c>
      <c r="I708" s="3">
        <f t="shared" si="135"/>
        <v>0</v>
      </c>
      <c r="J708" s="18">
        <f t="shared" si="136"/>
        <v>0</v>
      </c>
      <c r="K708" s="9">
        <f t="shared" si="137"/>
        <v>0</v>
      </c>
    </row>
    <row r="709" spans="1:11" x14ac:dyDescent="0.2">
      <c r="A709" s="28">
        <f t="shared" si="129"/>
        <v>688</v>
      </c>
      <c r="B709" s="30">
        <f t="shared" si="130"/>
        <v>66202</v>
      </c>
      <c r="C709" s="16">
        <f t="shared" si="131"/>
        <v>0</v>
      </c>
      <c r="D709" s="16">
        <f t="shared" si="127"/>
        <v>0</v>
      </c>
      <c r="E709" s="16">
        <f t="shared" si="132"/>
        <v>0</v>
      </c>
      <c r="F709" s="16">
        <f t="shared" si="133"/>
        <v>0</v>
      </c>
      <c r="G709" s="29">
        <f t="shared" si="128"/>
        <v>0.03</v>
      </c>
      <c r="H709" s="3">
        <f t="shared" si="134"/>
        <v>0</v>
      </c>
      <c r="I709" s="3">
        <f t="shared" si="135"/>
        <v>0</v>
      </c>
      <c r="J709" s="18">
        <f t="shared" si="136"/>
        <v>0</v>
      </c>
      <c r="K709" s="9">
        <f t="shared" si="137"/>
        <v>0</v>
      </c>
    </row>
    <row r="710" spans="1:11" x14ac:dyDescent="0.2">
      <c r="A710" s="28">
        <f t="shared" si="129"/>
        <v>689</v>
      </c>
      <c r="B710" s="30">
        <f t="shared" si="130"/>
        <v>66232</v>
      </c>
      <c r="C710" s="16">
        <f t="shared" si="131"/>
        <v>0</v>
      </c>
      <c r="D710" s="16">
        <f t="shared" si="127"/>
        <v>0</v>
      </c>
      <c r="E710" s="16">
        <f t="shared" si="132"/>
        <v>0</v>
      </c>
      <c r="F710" s="16">
        <f t="shared" si="133"/>
        <v>0</v>
      </c>
      <c r="G710" s="29">
        <f t="shared" si="128"/>
        <v>0.03</v>
      </c>
      <c r="H710" s="3">
        <f t="shared" si="134"/>
        <v>0</v>
      </c>
      <c r="I710" s="3">
        <f t="shared" si="135"/>
        <v>0</v>
      </c>
      <c r="J710" s="18">
        <f t="shared" si="136"/>
        <v>0</v>
      </c>
      <c r="K710" s="9">
        <f t="shared" si="137"/>
        <v>0</v>
      </c>
    </row>
    <row r="711" spans="1:11" x14ac:dyDescent="0.2">
      <c r="A711" s="28">
        <f t="shared" si="129"/>
        <v>690</v>
      </c>
      <c r="B711" s="30">
        <f t="shared" si="130"/>
        <v>66263</v>
      </c>
      <c r="C711" s="16">
        <f t="shared" si="131"/>
        <v>0</v>
      </c>
      <c r="D711" s="16">
        <f t="shared" si="127"/>
        <v>0</v>
      </c>
      <c r="E711" s="16">
        <f t="shared" si="132"/>
        <v>0</v>
      </c>
      <c r="F711" s="16">
        <f t="shared" si="133"/>
        <v>0</v>
      </c>
      <c r="G711" s="29">
        <f t="shared" si="128"/>
        <v>0.03</v>
      </c>
      <c r="H711" s="3">
        <f t="shared" si="134"/>
        <v>0</v>
      </c>
      <c r="I711" s="3">
        <f t="shared" si="135"/>
        <v>0</v>
      </c>
      <c r="J711" s="18">
        <f t="shared" si="136"/>
        <v>0</v>
      </c>
      <c r="K711" s="9">
        <f t="shared" si="137"/>
        <v>0</v>
      </c>
    </row>
    <row r="712" spans="1:11" x14ac:dyDescent="0.2">
      <c r="A712" s="28">
        <f t="shared" si="129"/>
        <v>691</v>
      </c>
      <c r="B712" s="30">
        <f t="shared" si="130"/>
        <v>66293</v>
      </c>
      <c r="C712" s="16">
        <f t="shared" si="131"/>
        <v>0</v>
      </c>
      <c r="D712" s="16">
        <f t="shared" si="127"/>
        <v>0</v>
      </c>
      <c r="E712" s="16">
        <f t="shared" si="132"/>
        <v>0</v>
      </c>
      <c r="F712" s="16">
        <f t="shared" si="133"/>
        <v>0</v>
      </c>
      <c r="G712" s="29">
        <f t="shared" si="128"/>
        <v>0.03</v>
      </c>
      <c r="H712" s="3">
        <f t="shared" si="134"/>
        <v>0</v>
      </c>
      <c r="I712" s="3">
        <f t="shared" si="135"/>
        <v>0</v>
      </c>
      <c r="J712" s="18">
        <f t="shared" si="136"/>
        <v>0</v>
      </c>
      <c r="K712" s="9">
        <f t="shared" si="137"/>
        <v>0</v>
      </c>
    </row>
    <row r="713" spans="1:11" x14ac:dyDescent="0.2">
      <c r="A713" s="28">
        <f t="shared" si="129"/>
        <v>692</v>
      </c>
      <c r="B713" s="30">
        <f t="shared" si="130"/>
        <v>66324</v>
      </c>
      <c r="C713" s="16">
        <f t="shared" si="131"/>
        <v>0</v>
      </c>
      <c r="D713" s="16">
        <f t="shared" si="127"/>
        <v>0</v>
      </c>
      <c r="E713" s="16">
        <f t="shared" si="132"/>
        <v>0</v>
      </c>
      <c r="F713" s="16">
        <f t="shared" si="133"/>
        <v>0</v>
      </c>
      <c r="G713" s="29">
        <f t="shared" si="128"/>
        <v>0.03</v>
      </c>
      <c r="H713" s="3">
        <f t="shared" si="134"/>
        <v>0</v>
      </c>
      <c r="I713" s="3">
        <f t="shared" si="135"/>
        <v>0</v>
      </c>
      <c r="J713" s="18">
        <f t="shared" si="136"/>
        <v>0</v>
      </c>
      <c r="K713" s="9">
        <f t="shared" si="137"/>
        <v>0</v>
      </c>
    </row>
    <row r="714" spans="1:11" x14ac:dyDescent="0.2">
      <c r="A714" s="28">
        <f t="shared" si="129"/>
        <v>693</v>
      </c>
      <c r="B714" s="30">
        <f t="shared" si="130"/>
        <v>66355</v>
      </c>
      <c r="C714" s="16">
        <f t="shared" si="131"/>
        <v>0</v>
      </c>
      <c r="D714" s="16">
        <f t="shared" si="127"/>
        <v>0</v>
      </c>
      <c r="E714" s="16">
        <f t="shared" si="132"/>
        <v>0</v>
      </c>
      <c r="F714" s="16">
        <f t="shared" si="133"/>
        <v>0</v>
      </c>
      <c r="G714" s="29">
        <f t="shared" si="128"/>
        <v>0.03</v>
      </c>
      <c r="H714" s="3">
        <f t="shared" si="134"/>
        <v>0</v>
      </c>
      <c r="I714" s="3">
        <f t="shared" si="135"/>
        <v>0</v>
      </c>
      <c r="J714" s="18">
        <f t="shared" si="136"/>
        <v>0</v>
      </c>
      <c r="K714" s="9">
        <f t="shared" si="137"/>
        <v>0</v>
      </c>
    </row>
    <row r="715" spans="1:11" x14ac:dyDescent="0.2">
      <c r="A715" s="28">
        <f t="shared" si="129"/>
        <v>694</v>
      </c>
      <c r="B715" s="30">
        <f t="shared" si="130"/>
        <v>66385</v>
      </c>
      <c r="C715" s="16">
        <f t="shared" si="131"/>
        <v>0</v>
      </c>
      <c r="D715" s="16">
        <f t="shared" si="127"/>
        <v>0</v>
      </c>
      <c r="E715" s="16">
        <f t="shared" si="132"/>
        <v>0</v>
      </c>
      <c r="F715" s="16">
        <f t="shared" si="133"/>
        <v>0</v>
      </c>
      <c r="G715" s="29">
        <f t="shared" si="128"/>
        <v>0.03</v>
      </c>
      <c r="H715" s="3">
        <f t="shared" si="134"/>
        <v>0</v>
      </c>
      <c r="I715" s="3">
        <f t="shared" si="135"/>
        <v>0</v>
      </c>
      <c r="J715" s="18">
        <f t="shared" si="136"/>
        <v>0</v>
      </c>
      <c r="K715" s="9">
        <f t="shared" si="137"/>
        <v>0</v>
      </c>
    </row>
    <row r="716" spans="1:11" x14ac:dyDescent="0.2">
      <c r="A716" s="28">
        <f t="shared" si="129"/>
        <v>695</v>
      </c>
      <c r="B716" s="30">
        <f t="shared" si="130"/>
        <v>66416</v>
      </c>
      <c r="C716" s="16">
        <f t="shared" si="131"/>
        <v>0</v>
      </c>
      <c r="D716" s="16">
        <f t="shared" si="127"/>
        <v>0</v>
      </c>
      <c r="E716" s="16">
        <f t="shared" si="132"/>
        <v>0</v>
      </c>
      <c r="F716" s="16">
        <f t="shared" si="133"/>
        <v>0</v>
      </c>
      <c r="G716" s="29">
        <f t="shared" si="128"/>
        <v>0.03</v>
      </c>
      <c r="H716" s="3">
        <f t="shared" si="134"/>
        <v>0</v>
      </c>
      <c r="I716" s="3">
        <f t="shared" si="135"/>
        <v>0</v>
      </c>
      <c r="J716" s="18">
        <f t="shared" si="136"/>
        <v>0</v>
      </c>
      <c r="K716" s="9">
        <f t="shared" si="137"/>
        <v>0</v>
      </c>
    </row>
    <row r="717" spans="1:11" x14ac:dyDescent="0.2">
      <c r="A717" s="28">
        <f t="shared" si="129"/>
        <v>696</v>
      </c>
      <c r="B717" s="30">
        <f t="shared" si="130"/>
        <v>66446</v>
      </c>
      <c r="C717" s="16">
        <f t="shared" si="131"/>
        <v>0</v>
      </c>
      <c r="D717" s="16">
        <f t="shared" si="127"/>
        <v>0</v>
      </c>
      <c r="E717" s="16">
        <f t="shared" si="132"/>
        <v>0</v>
      </c>
      <c r="F717" s="16">
        <f t="shared" si="133"/>
        <v>0</v>
      </c>
      <c r="G717" s="29">
        <f t="shared" si="128"/>
        <v>0.03</v>
      </c>
      <c r="H717" s="3">
        <f t="shared" si="134"/>
        <v>0</v>
      </c>
      <c r="I717" s="3">
        <f t="shared" si="135"/>
        <v>0</v>
      </c>
      <c r="J717" s="18">
        <f t="shared" si="136"/>
        <v>0</v>
      </c>
      <c r="K717" s="9">
        <f t="shared" si="137"/>
        <v>0</v>
      </c>
    </row>
    <row r="718" spans="1:11" x14ac:dyDescent="0.2">
      <c r="A718" s="28">
        <f t="shared" si="129"/>
        <v>697</v>
      </c>
      <c r="B718" s="30">
        <f t="shared" si="130"/>
        <v>66477</v>
      </c>
      <c r="C718" s="16">
        <f t="shared" si="131"/>
        <v>0</v>
      </c>
      <c r="D718" s="16">
        <f t="shared" si="127"/>
        <v>0</v>
      </c>
      <c r="E718" s="16">
        <f t="shared" si="132"/>
        <v>0</v>
      </c>
      <c r="F718" s="16">
        <f t="shared" si="133"/>
        <v>0</v>
      </c>
      <c r="G718" s="29">
        <f t="shared" si="128"/>
        <v>0.03</v>
      </c>
      <c r="H718" s="3">
        <f t="shared" si="134"/>
        <v>0</v>
      </c>
      <c r="I718" s="3">
        <f t="shared" si="135"/>
        <v>0</v>
      </c>
      <c r="J718" s="18">
        <f t="shared" si="136"/>
        <v>0</v>
      </c>
      <c r="K718" s="9">
        <f t="shared" si="137"/>
        <v>0</v>
      </c>
    </row>
    <row r="719" spans="1:11" x14ac:dyDescent="0.2">
      <c r="A719" s="28">
        <f t="shared" si="129"/>
        <v>698</v>
      </c>
      <c r="B719" s="30">
        <f t="shared" si="130"/>
        <v>66508</v>
      </c>
      <c r="C719" s="16">
        <f t="shared" si="131"/>
        <v>0</v>
      </c>
      <c r="D719" s="16">
        <f t="shared" si="127"/>
        <v>0</v>
      </c>
      <c r="E719" s="16">
        <f t="shared" si="132"/>
        <v>0</v>
      </c>
      <c r="F719" s="16">
        <f t="shared" si="133"/>
        <v>0</v>
      </c>
      <c r="G719" s="29">
        <f t="shared" si="128"/>
        <v>0.03</v>
      </c>
      <c r="H719" s="3">
        <f t="shared" si="134"/>
        <v>0</v>
      </c>
      <c r="I719" s="3">
        <f t="shared" si="135"/>
        <v>0</v>
      </c>
      <c r="J719" s="18">
        <f t="shared" si="136"/>
        <v>0</v>
      </c>
      <c r="K719" s="9">
        <f t="shared" si="137"/>
        <v>0</v>
      </c>
    </row>
    <row r="720" spans="1:11" x14ac:dyDescent="0.2">
      <c r="A720" s="28">
        <f t="shared" si="129"/>
        <v>699</v>
      </c>
      <c r="B720" s="30">
        <f t="shared" si="130"/>
        <v>66536</v>
      </c>
      <c r="C720" s="16">
        <f t="shared" si="131"/>
        <v>0</v>
      </c>
      <c r="D720" s="16">
        <f t="shared" si="127"/>
        <v>0</v>
      </c>
      <c r="E720" s="16">
        <f t="shared" si="132"/>
        <v>0</v>
      </c>
      <c r="F720" s="16">
        <f t="shared" si="133"/>
        <v>0</v>
      </c>
      <c r="G720" s="29">
        <f t="shared" si="128"/>
        <v>0.03</v>
      </c>
      <c r="H720" s="3">
        <f t="shared" si="134"/>
        <v>0</v>
      </c>
      <c r="I720" s="3">
        <f t="shared" si="135"/>
        <v>0</v>
      </c>
      <c r="J720" s="18">
        <f t="shared" si="136"/>
        <v>0</v>
      </c>
      <c r="K720" s="9">
        <f t="shared" si="137"/>
        <v>0</v>
      </c>
    </row>
    <row r="721" spans="1:11" x14ac:dyDescent="0.2">
      <c r="A721" s="28">
        <f t="shared" si="129"/>
        <v>700</v>
      </c>
      <c r="B721" s="30">
        <f t="shared" si="130"/>
        <v>66567</v>
      </c>
      <c r="C721" s="16">
        <f t="shared" si="131"/>
        <v>0</v>
      </c>
      <c r="D721" s="16">
        <f t="shared" si="127"/>
        <v>0</v>
      </c>
      <c r="E721" s="16">
        <f t="shared" si="132"/>
        <v>0</v>
      </c>
      <c r="F721" s="16">
        <f t="shared" si="133"/>
        <v>0</v>
      </c>
      <c r="G721" s="29">
        <f t="shared" si="128"/>
        <v>0.03</v>
      </c>
      <c r="H721" s="3">
        <f t="shared" si="134"/>
        <v>0</v>
      </c>
      <c r="I721" s="3">
        <f t="shared" si="135"/>
        <v>0</v>
      </c>
      <c r="J721" s="18">
        <f t="shared" si="136"/>
        <v>0</v>
      </c>
      <c r="K721" s="9">
        <f t="shared" si="137"/>
        <v>0</v>
      </c>
    </row>
    <row r="722" spans="1:11" x14ac:dyDescent="0.2">
      <c r="A722" s="28">
        <f t="shared" si="129"/>
        <v>701</v>
      </c>
      <c r="B722" s="30">
        <f t="shared" si="130"/>
        <v>66597</v>
      </c>
      <c r="C722" s="16">
        <f t="shared" si="131"/>
        <v>0</v>
      </c>
      <c r="D722" s="16">
        <f t="shared" si="127"/>
        <v>0</v>
      </c>
      <c r="E722" s="16">
        <f t="shared" si="132"/>
        <v>0</v>
      </c>
      <c r="F722" s="16">
        <f t="shared" si="133"/>
        <v>0</v>
      </c>
      <c r="G722" s="29">
        <f t="shared" si="128"/>
        <v>0.03</v>
      </c>
      <c r="H722" s="3">
        <f t="shared" si="134"/>
        <v>0</v>
      </c>
      <c r="I722" s="3">
        <f t="shared" si="135"/>
        <v>0</v>
      </c>
      <c r="J722" s="18">
        <f t="shared" si="136"/>
        <v>0</v>
      </c>
      <c r="K722" s="9">
        <f t="shared" si="137"/>
        <v>0</v>
      </c>
    </row>
    <row r="723" spans="1:11" x14ac:dyDescent="0.2">
      <c r="A723" s="28">
        <f t="shared" si="129"/>
        <v>702</v>
      </c>
      <c r="B723" s="30">
        <f t="shared" si="130"/>
        <v>66628</v>
      </c>
      <c r="C723" s="16">
        <f t="shared" si="131"/>
        <v>0</v>
      </c>
      <c r="D723" s="16">
        <f t="shared" si="127"/>
        <v>0</v>
      </c>
      <c r="E723" s="16">
        <f t="shared" si="132"/>
        <v>0</v>
      </c>
      <c r="F723" s="16">
        <f t="shared" si="133"/>
        <v>0</v>
      </c>
      <c r="G723" s="29">
        <f t="shared" si="128"/>
        <v>0.03</v>
      </c>
      <c r="H723" s="3">
        <f t="shared" si="134"/>
        <v>0</v>
      </c>
      <c r="I723" s="3">
        <f t="shared" si="135"/>
        <v>0</v>
      </c>
      <c r="J723" s="18">
        <f t="shared" si="136"/>
        <v>0</v>
      </c>
      <c r="K723" s="9">
        <f t="shared" si="137"/>
        <v>0</v>
      </c>
    </row>
    <row r="724" spans="1:11" x14ac:dyDescent="0.2">
      <c r="A724" s="28">
        <f t="shared" si="129"/>
        <v>703</v>
      </c>
      <c r="B724" s="30">
        <f t="shared" si="130"/>
        <v>66658</v>
      </c>
      <c r="C724" s="16">
        <f t="shared" si="131"/>
        <v>0</v>
      </c>
      <c r="D724" s="16">
        <f t="shared" si="127"/>
        <v>0</v>
      </c>
      <c r="E724" s="16">
        <f t="shared" si="132"/>
        <v>0</v>
      </c>
      <c r="F724" s="16">
        <f t="shared" si="133"/>
        <v>0</v>
      </c>
      <c r="G724" s="29">
        <f t="shared" si="128"/>
        <v>0.03</v>
      </c>
      <c r="H724" s="3">
        <f t="shared" si="134"/>
        <v>0</v>
      </c>
      <c r="I724" s="3">
        <f t="shared" si="135"/>
        <v>0</v>
      </c>
      <c r="J724" s="18">
        <f t="shared" si="136"/>
        <v>0</v>
      </c>
      <c r="K724" s="9">
        <f t="shared" si="137"/>
        <v>0</v>
      </c>
    </row>
    <row r="725" spans="1:11" x14ac:dyDescent="0.2">
      <c r="A725" s="28">
        <f t="shared" si="129"/>
        <v>704</v>
      </c>
      <c r="B725" s="30">
        <f t="shared" si="130"/>
        <v>66689</v>
      </c>
      <c r="C725" s="16">
        <f t="shared" si="131"/>
        <v>0</v>
      </c>
      <c r="D725" s="16">
        <f t="shared" si="127"/>
        <v>0</v>
      </c>
      <c r="E725" s="16">
        <f t="shared" si="132"/>
        <v>0</v>
      </c>
      <c r="F725" s="16">
        <f t="shared" si="133"/>
        <v>0</v>
      </c>
      <c r="G725" s="29">
        <f t="shared" si="128"/>
        <v>0.03</v>
      </c>
      <c r="H725" s="3">
        <f t="shared" si="134"/>
        <v>0</v>
      </c>
      <c r="I725" s="3">
        <f t="shared" si="135"/>
        <v>0</v>
      </c>
      <c r="J725" s="18">
        <f t="shared" si="136"/>
        <v>0</v>
      </c>
      <c r="K725" s="9">
        <f t="shared" si="137"/>
        <v>0</v>
      </c>
    </row>
    <row r="726" spans="1:11" x14ac:dyDescent="0.2">
      <c r="A726" s="28">
        <f t="shared" si="129"/>
        <v>705</v>
      </c>
      <c r="B726" s="30">
        <f t="shared" si="130"/>
        <v>66720</v>
      </c>
      <c r="C726" s="16">
        <f t="shared" si="131"/>
        <v>0</v>
      </c>
      <c r="D726" s="16">
        <f t="shared" si="127"/>
        <v>0</v>
      </c>
      <c r="E726" s="16">
        <f t="shared" si="132"/>
        <v>0</v>
      </c>
      <c r="F726" s="16">
        <f t="shared" si="133"/>
        <v>0</v>
      </c>
      <c r="G726" s="29">
        <f t="shared" si="128"/>
        <v>0.03</v>
      </c>
      <c r="H726" s="3">
        <f t="shared" si="134"/>
        <v>0</v>
      </c>
      <c r="I726" s="3">
        <f t="shared" si="135"/>
        <v>0</v>
      </c>
      <c r="J726" s="18">
        <f t="shared" si="136"/>
        <v>0</v>
      </c>
      <c r="K726" s="9">
        <f t="shared" si="137"/>
        <v>0</v>
      </c>
    </row>
    <row r="727" spans="1:11" x14ac:dyDescent="0.2">
      <c r="A727" s="28">
        <f t="shared" si="129"/>
        <v>706</v>
      </c>
      <c r="B727" s="30">
        <f t="shared" si="130"/>
        <v>66750</v>
      </c>
      <c r="C727" s="16">
        <f t="shared" si="131"/>
        <v>0</v>
      </c>
      <c r="D727" s="16">
        <f t="shared" ref="D727:D790" si="138">IF(C$13=13,IF(MONTH(B727)&lt;&gt;11,IF(B727&gt;=C$10,D$21*1,0),IF(B727&gt;=C$9,D$21*2,0)),IF(B727&gt;=C$10,D$21*1,0))</f>
        <v>0</v>
      </c>
      <c r="E727" s="16">
        <f t="shared" si="132"/>
        <v>0</v>
      </c>
      <c r="F727" s="16">
        <f t="shared" si="133"/>
        <v>0</v>
      </c>
      <c r="G727" s="29">
        <f t="shared" ref="G727:G790" si="139">G$21</f>
        <v>0.03</v>
      </c>
      <c r="H727" s="3">
        <f t="shared" si="134"/>
        <v>0</v>
      </c>
      <c r="I727" s="3">
        <f t="shared" si="135"/>
        <v>0</v>
      </c>
      <c r="J727" s="18">
        <f t="shared" si="136"/>
        <v>0</v>
      </c>
      <c r="K727" s="9">
        <f t="shared" si="137"/>
        <v>0</v>
      </c>
    </row>
    <row r="728" spans="1:11" x14ac:dyDescent="0.2">
      <c r="A728" s="28">
        <f t="shared" ref="A728:A791" si="140">A727+1</f>
        <v>707</v>
      </c>
      <c r="B728" s="30">
        <f t="shared" si="130"/>
        <v>66781</v>
      </c>
      <c r="C728" s="16">
        <f t="shared" si="131"/>
        <v>0</v>
      </c>
      <c r="D728" s="16">
        <f t="shared" si="138"/>
        <v>0</v>
      </c>
      <c r="E728" s="16">
        <f t="shared" si="132"/>
        <v>0</v>
      </c>
      <c r="F728" s="16">
        <f t="shared" si="133"/>
        <v>0</v>
      </c>
      <c r="G728" s="29">
        <f t="shared" si="139"/>
        <v>0.03</v>
      </c>
      <c r="H728" s="3">
        <f t="shared" si="134"/>
        <v>0</v>
      </c>
      <c r="I728" s="3">
        <f t="shared" si="135"/>
        <v>0</v>
      </c>
      <c r="J728" s="18">
        <f t="shared" si="136"/>
        <v>0</v>
      </c>
      <c r="K728" s="9">
        <f t="shared" si="137"/>
        <v>0</v>
      </c>
    </row>
    <row r="729" spans="1:11" x14ac:dyDescent="0.2">
      <c r="A729" s="28">
        <f t="shared" si="140"/>
        <v>708</v>
      </c>
      <c r="B729" s="30">
        <f t="shared" ref="B729:B792" si="141">EDATE(B728,1)</f>
        <v>66811</v>
      </c>
      <c r="C729" s="16">
        <f t="shared" si="131"/>
        <v>0</v>
      </c>
      <c r="D729" s="16">
        <f t="shared" si="138"/>
        <v>0</v>
      </c>
      <c r="E729" s="16">
        <f t="shared" si="132"/>
        <v>0</v>
      </c>
      <c r="F729" s="16">
        <f t="shared" si="133"/>
        <v>0</v>
      </c>
      <c r="G729" s="29">
        <f t="shared" si="139"/>
        <v>0.03</v>
      </c>
      <c r="H729" s="3">
        <f t="shared" si="134"/>
        <v>0</v>
      </c>
      <c r="I729" s="3">
        <f t="shared" si="135"/>
        <v>0</v>
      </c>
      <c r="J729" s="18">
        <f t="shared" si="136"/>
        <v>0</v>
      </c>
      <c r="K729" s="9">
        <f t="shared" si="137"/>
        <v>0</v>
      </c>
    </row>
    <row r="730" spans="1:11" x14ac:dyDescent="0.2">
      <c r="A730" s="28">
        <f t="shared" si="140"/>
        <v>709</v>
      </c>
      <c r="B730" s="30">
        <f t="shared" si="141"/>
        <v>66842</v>
      </c>
      <c r="C730" s="16">
        <f t="shared" si="131"/>
        <v>0</v>
      </c>
      <c r="D730" s="16">
        <f t="shared" si="138"/>
        <v>0</v>
      </c>
      <c r="E730" s="16">
        <f t="shared" si="132"/>
        <v>0</v>
      </c>
      <c r="F730" s="16">
        <f t="shared" si="133"/>
        <v>0</v>
      </c>
      <c r="G730" s="29">
        <f t="shared" si="139"/>
        <v>0.03</v>
      </c>
      <c r="H730" s="3">
        <f t="shared" si="134"/>
        <v>0</v>
      </c>
      <c r="I730" s="3">
        <f t="shared" si="135"/>
        <v>0</v>
      </c>
      <c r="J730" s="18">
        <f t="shared" si="136"/>
        <v>0</v>
      </c>
      <c r="K730" s="9">
        <f t="shared" si="137"/>
        <v>0</v>
      </c>
    </row>
    <row r="731" spans="1:11" x14ac:dyDescent="0.2">
      <c r="A731" s="28">
        <f t="shared" si="140"/>
        <v>710</v>
      </c>
      <c r="B731" s="30">
        <f t="shared" si="141"/>
        <v>66873</v>
      </c>
      <c r="C731" s="16">
        <f t="shared" si="131"/>
        <v>0</v>
      </c>
      <c r="D731" s="16">
        <f t="shared" si="138"/>
        <v>0</v>
      </c>
      <c r="E731" s="16">
        <f t="shared" si="132"/>
        <v>0</v>
      </c>
      <c r="F731" s="16">
        <f t="shared" si="133"/>
        <v>0</v>
      </c>
      <c r="G731" s="29">
        <f t="shared" si="139"/>
        <v>0.03</v>
      </c>
      <c r="H731" s="3">
        <f t="shared" si="134"/>
        <v>0</v>
      </c>
      <c r="I731" s="3">
        <f t="shared" si="135"/>
        <v>0</v>
      </c>
      <c r="J731" s="18">
        <f t="shared" si="136"/>
        <v>0</v>
      </c>
      <c r="K731" s="9">
        <f t="shared" si="137"/>
        <v>0</v>
      </c>
    </row>
    <row r="732" spans="1:11" x14ac:dyDescent="0.2">
      <c r="A732" s="28">
        <f t="shared" si="140"/>
        <v>711</v>
      </c>
      <c r="B732" s="30">
        <f t="shared" si="141"/>
        <v>66901</v>
      </c>
      <c r="C732" s="16">
        <f t="shared" si="131"/>
        <v>0</v>
      </c>
      <c r="D732" s="16">
        <f t="shared" si="138"/>
        <v>0</v>
      </c>
      <c r="E732" s="16">
        <f t="shared" si="132"/>
        <v>0</v>
      </c>
      <c r="F732" s="16">
        <f t="shared" si="133"/>
        <v>0</v>
      </c>
      <c r="G732" s="29">
        <f t="shared" si="139"/>
        <v>0.03</v>
      </c>
      <c r="H732" s="3">
        <f t="shared" si="134"/>
        <v>0</v>
      </c>
      <c r="I732" s="3">
        <f t="shared" si="135"/>
        <v>0</v>
      </c>
      <c r="J732" s="18">
        <f t="shared" si="136"/>
        <v>0</v>
      </c>
      <c r="K732" s="9">
        <f t="shared" si="137"/>
        <v>0</v>
      </c>
    </row>
    <row r="733" spans="1:11" x14ac:dyDescent="0.2">
      <c r="A733" s="28">
        <f t="shared" si="140"/>
        <v>712</v>
      </c>
      <c r="B733" s="30">
        <f t="shared" si="141"/>
        <v>66932</v>
      </c>
      <c r="C733" s="16">
        <f t="shared" si="131"/>
        <v>0</v>
      </c>
      <c r="D733" s="16">
        <f t="shared" si="138"/>
        <v>0</v>
      </c>
      <c r="E733" s="16">
        <f t="shared" si="132"/>
        <v>0</v>
      </c>
      <c r="F733" s="16">
        <f t="shared" si="133"/>
        <v>0</v>
      </c>
      <c r="G733" s="29">
        <f t="shared" si="139"/>
        <v>0.03</v>
      </c>
      <c r="H733" s="3">
        <f t="shared" si="134"/>
        <v>0</v>
      </c>
      <c r="I733" s="3">
        <f t="shared" si="135"/>
        <v>0</v>
      </c>
      <c r="J733" s="18">
        <f t="shared" si="136"/>
        <v>0</v>
      </c>
      <c r="K733" s="9">
        <f t="shared" si="137"/>
        <v>0</v>
      </c>
    </row>
    <row r="734" spans="1:11" x14ac:dyDescent="0.2">
      <c r="A734" s="28">
        <f t="shared" si="140"/>
        <v>713</v>
      </c>
      <c r="B734" s="30">
        <f t="shared" si="141"/>
        <v>66962</v>
      </c>
      <c r="C734" s="16">
        <f t="shared" si="131"/>
        <v>0</v>
      </c>
      <c r="D734" s="16">
        <f t="shared" si="138"/>
        <v>0</v>
      </c>
      <c r="E734" s="16">
        <f t="shared" si="132"/>
        <v>0</v>
      </c>
      <c r="F734" s="16">
        <f t="shared" si="133"/>
        <v>0</v>
      </c>
      <c r="G734" s="29">
        <f t="shared" si="139"/>
        <v>0.03</v>
      </c>
      <c r="H734" s="3">
        <f t="shared" si="134"/>
        <v>0</v>
      </c>
      <c r="I734" s="3">
        <f t="shared" si="135"/>
        <v>0</v>
      </c>
      <c r="J734" s="18">
        <f t="shared" si="136"/>
        <v>0</v>
      </c>
      <c r="K734" s="9">
        <f t="shared" si="137"/>
        <v>0</v>
      </c>
    </row>
    <row r="735" spans="1:11" x14ac:dyDescent="0.2">
      <c r="A735" s="28">
        <f t="shared" si="140"/>
        <v>714</v>
      </c>
      <c r="B735" s="30">
        <f t="shared" si="141"/>
        <v>66993</v>
      </c>
      <c r="C735" s="16">
        <f t="shared" si="131"/>
        <v>0</v>
      </c>
      <c r="D735" s="16">
        <f t="shared" si="138"/>
        <v>0</v>
      </c>
      <c r="E735" s="16">
        <f t="shared" si="132"/>
        <v>0</v>
      </c>
      <c r="F735" s="16">
        <f t="shared" si="133"/>
        <v>0</v>
      </c>
      <c r="G735" s="29">
        <f t="shared" si="139"/>
        <v>0.03</v>
      </c>
      <c r="H735" s="3">
        <f t="shared" si="134"/>
        <v>0</v>
      </c>
      <c r="I735" s="3">
        <f t="shared" si="135"/>
        <v>0</v>
      </c>
      <c r="J735" s="18">
        <f t="shared" si="136"/>
        <v>0</v>
      </c>
      <c r="K735" s="9">
        <f t="shared" si="137"/>
        <v>0</v>
      </c>
    </row>
    <row r="736" spans="1:11" x14ac:dyDescent="0.2">
      <c r="A736" s="28">
        <f t="shared" si="140"/>
        <v>715</v>
      </c>
      <c r="B736" s="30">
        <f t="shared" si="141"/>
        <v>67023</v>
      </c>
      <c r="C736" s="16">
        <f t="shared" si="131"/>
        <v>0</v>
      </c>
      <c r="D736" s="16">
        <f t="shared" si="138"/>
        <v>0</v>
      </c>
      <c r="E736" s="16">
        <f t="shared" si="132"/>
        <v>0</v>
      </c>
      <c r="F736" s="16">
        <f t="shared" si="133"/>
        <v>0</v>
      </c>
      <c r="G736" s="29">
        <f t="shared" si="139"/>
        <v>0.03</v>
      </c>
      <c r="H736" s="3">
        <f t="shared" si="134"/>
        <v>0</v>
      </c>
      <c r="I736" s="3">
        <f t="shared" si="135"/>
        <v>0</v>
      </c>
      <c r="J736" s="18">
        <f t="shared" si="136"/>
        <v>0</v>
      </c>
      <c r="K736" s="9">
        <f t="shared" si="137"/>
        <v>0</v>
      </c>
    </row>
    <row r="737" spans="1:11" x14ac:dyDescent="0.2">
      <c r="A737" s="28">
        <f t="shared" si="140"/>
        <v>716</v>
      </c>
      <c r="B737" s="30">
        <f t="shared" si="141"/>
        <v>67054</v>
      </c>
      <c r="C737" s="16">
        <f t="shared" si="131"/>
        <v>0</v>
      </c>
      <c r="D737" s="16">
        <f t="shared" si="138"/>
        <v>0</v>
      </c>
      <c r="E737" s="16">
        <f t="shared" si="132"/>
        <v>0</v>
      </c>
      <c r="F737" s="16">
        <f t="shared" si="133"/>
        <v>0</v>
      </c>
      <c r="G737" s="29">
        <f t="shared" si="139"/>
        <v>0.03</v>
      </c>
      <c r="H737" s="3">
        <f t="shared" si="134"/>
        <v>0</v>
      </c>
      <c r="I737" s="3">
        <f t="shared" si="135"/>
        <v>0</v>
      </c>
      <c r="J737" s="18">
        <f t="shared" si="136"/>
        <v>0</v>
      </c>
      <c r="K737" s="9">
        <f t="shared" si="137"/>
        <v>0</v>
      </c>
    </row>
    <row r="738" spans="1:11" x14ac:dyDescent="0.2">
      <c r="A738" s="28">
        <f t="shared" si="140"/>
        <v>717</v>
      </c>
      <c r="B738" s="30">
        <f t="shared" si="141"/>
        <v>67085</v>
      </c>
      <c r="C738" s="16">
        <f t="shared" si="131"/>
        <v>0</v>
      </c>
      <c r="D738" s="16">
        <f t="shared" si="138"/>
        <v>0</v>
      </c>
      <c r="E738" s="16">
        <f t="shared" si="132"/>
        <v>0</v>
      </c>
      <c r="F738" s="16">
        <f t="shared" si="133"/>
        <v>0</v>
      </c>
      <c r="G738" s="29">
        <f t="shared" si="139"/>
        <v>0.03</v>
      </c>
      <c r="H738" s="3">
        <f t="shared" si="134"/>
        <v>0</v>
      </c>
      <c r="I738" s="3">
        <f t="shared" si="135"/>
        <v>0</v>
      </c>
      <c r="J738" s="18">
        <f t="shared" si="136"/>
        <v>0</v>
      </c>
      <c r="K738" s="9">
        <f t="shared" si="137"/>
        <v>0</v>
      </c>
    </row>
    <row r="739" spans="1:11" x14ac:dyDescent="0.2">
      <c r="A739" s="28">
        <f t="shared" si="140"/>
        <v>718</v>
      </c>
      <c r="B739" s="30">
        <f t="shared" si="141"/>
        <v>67115</v>
      </c>
      <c r="C739" s="16">
        <f t="shared" si="131"/>
        <v>0</v>
      </c>
      <c r="D739" s="16">
        <f t="shared" si="138"/>
        <v>0</v>
      </c>
      <c r="E739" s="16">
        <f t="shared" si="132"/>
        <v>0</v>
      </c>
      <c r="F739" s="16">
        <f t="shared" si="133"/>
        <v>0</v>
      </c>
      <c r="G739" s="29">
        <f t="shared" si="139"/>
        <v>0.03</v>
      </c>
      <c r="H739" s="3">
        <f t="shared" si="134"/>
        <v>0</v>
      </c>
      <c r="I739" s="3">
        <f t="shared" si="135"/>
        <v>0</v>
      </c>
      <c r="J739" s="18">
        <f t="shared" si="136"/>
        <v>0</v>
      </c>
      <c r="K739" s="9">
        <f t="shared" si="137"/>
        <v>0</v>
      </c>
    </row>
    <row r="740" spans="1:11" x14ac:dyDescent="0.2">
      <c r="A740" s="28">
        <f t="shared" si="140"/>
        <v>719</v>
      </c>
      <c r="B740" s="30">
        <f t="shared" si="141"/>
        <v>67146</v>
      </c>
      <c r="C740" s="16">
        <f t="shared" si="131"/>
        <v>0</v>
      </c>
      <c r="D740" s="16">
        <f t="shared" si="138"/>
        <v>0</v>
      </c>
      <c r="E740" s="16">
        <f t="shared" si="132"/>
        <v>0</v>
      </c>
      <c r="F740" s="16">
        <f t="shared" si="133"/>
        <v>0</v>
      </c>
      <c r="G740" s="29">
        <f t="shared" si="139"/>
        <v>0.03</v>
      </c>
      <c r="H740" s="3">
        <f t="shared" si="134"/>
        <v>0</v>
      </c>
      <c r="I740" s="3">
        <f t="shared" si="135"/>
        <v>0</v>
      </c>
      <c r="J740" s="18">
        <f t="shared" si="136"/>
        <v>0</v>
      </c>
      <c r="K740" s="9">
        <f t="shared" si="137"/>
        <v>0</v>
      </c>
    </row>
    <row r="741" spans="1:11" x14ac:dyDescent="0.2">
      <c r="A741" s="28">
        <f t="shared" si="140"/>
        <v>720</v>
      </c>
      <c r="B741" s="30">
        <f t="shared" si="141"/>
        <v>67176</v>
      </c>
      <c r="C741" s="16">
        <f t="shared" si="131"/>
        <v>0</v>
      </c>
      <c r="D741" s="16">
        <f t="shared" si="138"/>
        <v>0</v>
      </c>
      <c r="E741" s="16">
        <f t="shared" si="132"/>
        <v>0</v>
      </c>
      <c r="F741" s="16">
        <f t="shared" si="133"/>
        <v>0</v>
      </c>
      <c r="G741" s="29">
        <f t="shared" si="139"/>
        <v>0.03</v>
      </c>
      <c r="H741" s="3">
        <f t="shared" si="134"/>
        <v>0</v>
      </c>
      <c r="I741" s="3">
        <f t="shared" si="135"/>
        <v>0</v>
      </c>
      <c r="J741" s="18">
        <f t="shared" si="136"/>
        <v>0</v>
      </c>
      <c r="K741" s="9">
        <f t="shared" si="137"/>
        <v>0</v>
      </c>
    </row>
    <row r="742" spans="1:11" x14ac:dyDescent="0.2">
      <c r="A742" s="28">
        <f t="shared" si="140"/>
        <v>721</v>
      </c>
      <c r="B742" s="30">
        <f t="shared" si="141"/>
        <v>67207</v>
      </c>
      <c r="C742" s="16">
        <f t="shared" si="131"/>
        <v>0</v>
      </c>
      <c r="D742" s="16">
        <f t="shared" si="138"/>
        <v>0</v>
      </c>
      <c r="E742" s="16">
        <f t="shared" si="132"/>
        <v>0</v>
      </c>
      <c r="F742" s="16">
        <f t="shared" si="133"/>
        <v>0</v>
      </c>
      <c r="G742" s="29">
        <f t="shared" si="139"/>
        <v>0.03</v>
      </c>
      <c r="H742" s="3">
        <f t="shared" si="134"/>
        <v>0</v>
      </c>
      <c r="I742" s="3">
        <f t="shared" si="135"/>
        <v>0</v>
      </c>
      <c r="J742" s="18">
        <f t="shared" si="136"/>
        <v>0</v>
      </c>
      <c r="K742" s="9">
        <f t="shared" si="137"/>
        <v>0</v>
      </c>
    </row>
    <row r="743" spans="1:11" x14ac:dyDescent="0.2">
      <c r="A743" s="28">
        <f t="shared" si="140"/>
        <v>722</v>
      </c>
      <c r="B743" s="30">
        <f t="shared" si="141"/>
        <v>67238</v>
      </c>
      <c r="C743" s="16">
        <f t="shared" si="131"/>
        <v>0</v>
      </c>
      <c r="D743" s="16">
        <f t="shared" si="138"/>
        <v>0</v>
      </c>
      <c r="E743" s="16">
        <f t="shared" si="132"/>
        <v>0</v>
      </c>
      <c r="F743" s="16">
        <f t="shared" si="133"/>
        <v>0</v>
      </c>
      <c r="G743" s="29">
        <f t="shared" si="139"/>
        <v>0.03</v>
      </c>
      <c r="H743" s="3">
        <f t="shared" si="134"/>
        <v>0</v>
      </c>
      <c r="I743" s="3">
        <f t="shared" si="135"/>
        <v>0</v>
      </c>
      <c r="J743" s="18">
        <f t="shared" si="136"/>
        <v>0</v>
      </c>
      <c r="K743" s="9">
        <f t="shared" si="137"/>
        <v>0</v>
      </c>
    </row>
    <row r="744" spans="1:11" x14ac:dyDescent="0.2">
      <c r="A744" s="28">
        <f t="shared" si="140"/>
        <v>723</v>
      </c>
      <c r="B744" s="30">
        <f t="shared" si="141"/>
        <v>67267</v>
      </c>
      <c r="C744" s="16">
        <f t="shared" si="131"/>
        <v>0</v>
      </c>
      <c r="D744" s="16">
        <f t="shared" si="138"/>
        <v>0</v>
      </c>
      <c r="E744" s="16">
        <f t="shared" si="132"/>
        <v>0</v>
      </c>
      <c r="F744" s="16">
        <f t="shared" si="133"/>
        <v>0</v>
      </c>
      <c r="G744" s="29">
        <f t="shared" si="139"/>
        <v>0.03</v>
      </c>
      <c r="H744" s="3">
        <f t="shared" si="134"/>
        <v>0</v>
      </c>
      <c r="I744" s="3">
        <f t="shared" si="135"/>
        <v>0</v>
      </c>
      <c r="J744" s="18">
        <f t="shared" si="136"/>
        <v>0</v>
      </c>
      <c r="K744" s="9">
        <f t="shared" si="137"/>
        <v>0</v>
      </c>
    </row>
    <row r="745" spans="1:11" x14ac:dyDescent="0.2">
      <c r="A745" s="28">
        <f t="shared" si="140"/>
        <v>724</v>
      </c>
      <c r="B745" s="30">
        <f t="shared" si="141"/>
        <v>67298</v>
      </c>
      <c r="C745" s="16">
        <f t="shared" si="131"/>
        <v>0</v>
      </c>
      <c r="D745" s="16">
        <f t="shared" si="138"/>
        <v>0</v>
      </c>
      <c r="E745" s="16">
        <f t="shared" si="132"/>
        <v>0</v>
      </c>
      <c r="F745" s="16">
        <f t="shared" si="133"/>
        <v>0</v>
      </c>
      <c r="G745" s="29">
        <f t="shared" si="139"/>
        <v>0.03</v>
      </c>
      <c r="H745" s="3">
        <f t="shared" si="134"/>
        <v>0</v>
      </c>
      <c r="I745" s="3">
        <f t="shared" si="135"/>
        <v>0</v>
      </c>
      <c r="J745" s="18">
        <f t="shared" si="136"/>
        <v>0</v>
      </c>
      <c r="K745" s="9">
        <f t="shared" si="137"/>
        <v>0</v>
      </c>
    </row>
    <row r="746" spans="1:11" x14ac:dyDescent="0.2">
      <c r="A746" s="28">
        <f t="shared" si="140"/>
        <v>725</v>
      </c>
      <c r="B746" s="30">
        <f t="shared" si="141"/>
        <v>67328</v>
      </c>
      <c r="C746" s="16">
        <f t="shared" si="131"/>
        <v>0</v>
      </c>
      <c r="D746" s="16">
        <f t="shared" si="138"/>
        <v>0</v>
      </c>
      <c r="E746" s="16">
        <f t="shared" si="132"/>
        <v>0</v>
      </c>
      <c r="F746" s="16">
        <f t="shared" si="133"/>
        <v>0</v>
      </c>
      <c r="G746" s="29">
        <f t="shared" si="139"/>
        <v>0.03</v>
      </c>
      <c r="H746" s="3">
        <f t="shared" si="134"/>
        <v>0</v>
      </c>
      <c r="I746" s="3">
        <f t="shared" si="135"/>
        <v>0</v>
      </c>
      <c r="J746" s="18">
        <f t="shared" si="136"/>
        <v>0</v>
      </c>
      <c r="K746" s="9">
        <f t="shared" si="137"/>
        <v>0</v>
      </c>
    </row>
    <row r="747" spans="1:11" x14ac:dyDescent="0.2">
      <c r="A747" s="28">
        <f t="shared" si="140"/>
        <v>726</v>
      </c>
      <c r="B747" s="30">
        <f t="shared" si="141"/>
        <v>67359</v>
      </c>
      <c r="C747" s="16">
        <f t="shared" si="131"/>
        <v>0</v>
      </c>
      <c r="D747" s="16">
        <f t="shared" si="138"/>
        <v>0</v>
      </c>
      <c r="E747" s="16">
        <f t="shared" si="132"/>
        <v>0</v>
      </c>
      <c r="F747" s="16">
        <f t="shared" si="133"/>
        <v>0</v>
      </c>
      <c r="G747" s="29">
        <f t="shared" si="139"/>
        <v>0.03</v>
      </c>
      <c r="H747" s="3">
        <f t="shared" si="134"/>
        <v>0</v>
      </c>
      <c r="I747" s="3">
        <f t="shared" si="135"/>
        <v>0</v>
      </c>
      <c r="J747" s="18">
        <f t="shared" si="136"/>
        <v>0</v>
      </c>
      <c r="K747" s="9">
        <f t="shared" si="137"/>
        <v>0</v>
      </c>
    </row>
    <row r="748" spans="1:11" x14ac:dyDescent="0.2">
      <c r="A748" s="28">
        <f t="shared" si="140"/>
        <v>727</v>
      </c>
      <c r="B748" s="30">
        <f t="shared" si="141"/>
        <v>67389</v>
      </c>
      <c r="C748" s="16">
        <f t="shared" si="131"/>
        <v>0</v>
      </c>
      <c r="D748" s="16">
        <f t="shared" si="138"/>
        <v>0</v>
      </c>
      <c r="E748" s="16">
        <f t="shared" si="132"/>
        <v>0</v>
      </c>
      <c r="F748" s="16">
        <f t="shared" si="133"/>
        <v>0</v>
      </c>
      <c r="G748" s="29">
        <f t="shared" si="139"/>
        <v>0.03</v>
      </c>
      <c r="H748" s="3">
        <f t="shared" si="134"/>
        <v>0</v>
      </c>
      <c r="I748" s="3">
        <f t="shared" si="135"/>
        <v>0</v>
      </c>
      <c r="J748" s="18">
        <f t="shared" si="136"/>
        <v>0</v>
      </c>
      <c r="K748" s="9">
        <f t="shared" si="137"/>
        <v>0</v>
      </c>
    </row>
    <row r="749" spans="1:11" x14ac:dyDescent="0.2">
      <c r="A749" s="28">
        <f t="shared" si="140"/>
        <v>728</v>
      </c>
      <c r="B749" s="30">
        <f t="shared" si="141"/>
        <v>67420</v>
      </c>
      <c r="C749" s="16">
        <f t="shared" si="131"/>
        <v>0</v>
      </c>
      <c r="D749" s="16">
        <f t="shared" si="138"/>
        <v>0</v>
      </c>
      <c r="E749" s="16">
        <f t="shared" si="132"/>
        <v>0</v>
      </c>
      <c r="F749" s="16">
        <f t="shared" si="133"/>
        <v>0</v>
      </c>
      <c r="G749" s="29">
        <f t="shared" si="139"/>
        <v>0.03</v>
      </c>
      <c r="H749" s="3">
        <f t="shared" si="134"/>
        <v>0</v>
      </c>
      <c r="I749" s="3">
        <f t="shared" si="135"/>
        <v>0</v>
      </c>
      <c r="J749" s="18">
        <f t="shared" si="136"/>
        <v>0</v>
      </c>
      <c r="K749" s="9">
        <f t="shared" si="137"/>
        <v>0</v>
      </c>
    </row>
    <row r="750" spans="1:11" x14ac:dyDescent="0.2">
      <c r="A750" s="28">
        <f t="shared" si="140"/>
        <v>729</v>
      </c>
      <c r="B750" s="30">
        <f t="shared" si="141"/>
        <v>67451</v>
      </c>
      <c r="C750" s="16">
        <f t="shared" si="131"/>
        <v>0</v>
      </c>
      <c r="D750" s="16">
        <f t="shared" si="138"/>
        <v>0</v>
      </c>
      <c r="E750" s="16">
        <f t="shared" si="132"/>
        <v>0</v>
      </c>
      <c r="F750" s="16">
        <f t="shared" si="133"/>
        <v>0</v>
      </c>
      <c r="G750" s="29">
        <f t="shared" si="139"/>
        <v>0.03</v>
      </c>
      <c r="H750" s="3">
        <f t="shared" si="134"/>
        <v>0</v>
      </c>
      <c r="I750" s="3">
        <f t="shared" si="135"/>
        <v>0</v>
      </c>
      <c r="J750" s="18">
        <f t="shared" si="136"/>
        <v>0</v>
      </c>
      <c r="K750" s="9">
        <f t="shared" si="137"/>
        <v>0</v>
      </c>
    </row>
    <row r="751" spans="1:11" x14ac:dyDescent="0.2">
      <c r="A751" s="28">
        <f t="shared" si="140"/>
        <v>730</v>
      </c>
      <c r="B751" s="30">
        <f t="shared" si="141"/>
        <v>67481</v>
      </c>
      <c r="C751" s="16">
        <f t="shared" si="131"/>
        <v>0</v>
      </c>
      <c r="D751" s="16">
        <f t="shared" si="138"/>
        <v>0</v>
      </c>
      <c r="E751" s="16">
        <f t="shared" si="132"/>
        <v>0</v>
      </c>
      <c r="F751" s="16">
        <f t="shared" si="133"/>
        <v>0</v>
      </c>
      <c r="G751" s="29">
        <f t="shared" si="139"/>
        <v>0.03</v>
      </c>
      <c r="H751" s="3">
        <f t="shared" si="134"/>
        <v>0</v>
      </c>
      <c r="I751" s="3">
        <f t="shared" si="135"/>
        <v>0</v>
      </c>
      <c r="J751" s="18">
        <f t="shared" si="136"/>
        <v>0</v>
      </c>
      <c r="K751" s="9">
        <f t="shared" si="137"/>
        <v>0</v>
      </c>
    </row>
    <row r="752" spans="1:11" x14ac:dyDescent="0.2">
      <c r="A752" s="28">
        <f t="shared" si="140"/>
        <v>731</v>
      </c>
      <c r="B752" s="30">
        <f t="shared" si="141"/>
        <v>67512</v>
      </c>
      <c r="C752" s="16">
        <f t="shared" si="131"/>
        <v>0</v>
      </c>
      <c r="D752" s="16">
        <f t="shared" si="138"/>
        <v>0</v>
      </c>
      <c r="E752" s="16">
        <f t="shared" si="132"/>
        <v>0</v>
      </c>
      <c r="F752" s="16">
        <f t="shared" si="133"/>
        <v>0</v>
      </c>
      <c r="G752" s="29">
        <f t="shared" si="139"/>
        <v>0.03</v>
      </c>
      <c r="H752" s="3">
        <f t="shared" si="134"/>
        <v>0</v>
      </c>
      <c r="I752" s="3">
        <f t="shared" si="135"/>
        <v>0</v>
      </c>
      <c r="J752" s="18">
        <f t="shared" si="136"/>
        <v>0</v>
      </c>
      <c r="K752" s="9">
        <f t="shared" si="137"/>
        <v>0</v>
      </c>
    </row>
    <row r="753" spans="1:11" x14ac:dyDescent="0.2">
      <c r="A753" s="28">
        <f t="shared" si="140"/>
        <v>732</v>
      </c>
      <c r="B753" s="30">
        <f t="shared" si="141"/>
        <v>67542</v>
      </c>
      <c r="C753" s="16">
        <f t="shared" si="131"/>
        <v>0</v>
      </c>
      <c r="D753" s="16">
        <f t="shared" si="138"/>
        <v>0</v>
      </c>
      <c r="E753" s="16">
        <f t="shared" si="132"/>
        <v>0</v>
      </c>
      <c r="F753" s="16">
        <f t="shared" si="133"/>
        <v>0</v>
      </c>
      <c r="G753" s="29">
        <f t="shared" si="139"/>
        <v>0.03</v>
      </c>
      <c r="H753" s="3">
        <f t="shared" si="134"/>
        <v>0</v>
      </c>
      <c r="I753" s="3">
        <f t="shared" si="135"/>
        <v>0</v>
      </c>
      <c r="J753" s="18">
        <f t="shared" si="136"/>
        <v>0</v>
      </c>
      <c r="K753" s="9">
        <f t="shared" si="137"/>
        <v>0</v>
      </c>
    </row>
    <row r="754" spans="1:11" x14ac:dyDescent="0.2">
      <c r="A754" s="28">
        <f t="shared" si="140"/>
        <v>733</v>
      </c>
      <c r="B754" s="30">
        <f t="shared" si="141"/>
        <v>67573</v>
      </c>
      <c r="C754" s="16">
        <f t="shared" si="131"/>
        <v>0</v>
      </c>
      <c r="D754" s="16">
        <f t="shared" si="138"/>
        <v>0</v>
      </c>
      <c r="E754" s="16">
        <f t="shared" si="132"/>
        <v>0</v>
      </c>
      <c r="F754" s="16">
        <f t="shared" si="133"/>
        <v>0</v>
      </c>
      <c r="G754" s="29">
        <f t="shared" si="139"/>
        <v>0.03</v>
      </c>
      <c r="H754" s="3">
        <f t="shared" si="134"/>
        <v>0</v>
      </c>
      <c r="I754" s="3">
        <f t="shared" si="135"/>
        <v>0</v>
      </c>
      <c r="J754" s="18">
        <f t="shared" si="136"/>
        <v>0</v>
      </c>
      <c r="K754" s="9">
        <f t="shared" si="137"/>
        <v>0</v>
      </c>
    </row>
    <row r="755" spans="1:11" x14ac:dyDescent="0.2">
      <c r="A755" s="28">
        <f t="shared" si="140"/>
        <v>734</v>
      </c>
      <c r="B755" s="30">
        <f t="shared" si="141"/>
        <v>67604</v>
      </c>
      <c r="C755" s="16">
        <f t="shared" si="131"/>
        <v>0</v>
      </c>
      <c r="D755" s="16">
        <f t="shared" si="138"/>
        <v>0</v>
      </c>
      <c r="E755" s="16">
        <f t="shared" si="132"/>
        <v>0</v>
      </c>
      <c r="F755" s="16">
        <f t="shared" si="133"/>
        <v>0</v>
      </c>
      <c r="G755" s="29">
        <f t="shared" si="139"/>
        <v>0.03</v>
      </c>
      <c r="H755" s="3">
        <f t="shared" si="134"/>
        <v>0</v>
      </c>
      <c r="I755" s="3">
        <f t="shared" si="135"/>
        <v>0</v>
      </c>
      <c r="J755" s="18">
        <f t="shared" si="136"/>
        <v>0</v>
      </c>
      <c r="K755" s="9">
        <f t="shared" si="137"/>
        <v>0</v>
      </c>
    </row>
    <row r="756" spans="1:11" x14ac:dyDescent="0.2">
      <c r="A756" s="28">
        <f t="shared" si="140"/>
        <v>735</v>
      </c>
      <c r="B756" s="30">
        <f t="shared" si="141"/>
        <v>67632</v>
      </c>
      <c r="C756" s="16">
        <f t="shared" si="131"/>
        <v>0</v>
      </c>
      <c r="D756" s="16">
        <f t="shared" si="138"/>
        <v>0</v>
      </c>
      <c r="E756" s="16">
        <f t="shared" si="132"/>
        <v>0</v>
      </c>
      <c r="F756" s="16">
        <f t="shared" si="133"/>
        <v>0</v>
      </c>
      <c r="G756" s="29">
        <f t="shared" si="139"/>
        <v>0.03</v>
      </c>
      <c r="H756" s="3">
        <f t="shared" si="134"/>
        <v>0</v>
      </c>
      <c r="I756" s="3">
        <f t="shared" si="135"/>
        <v>0</v>
      </c>
      <c r="J756" s="18">
        <f t="shared" si="136"/>
        <v>0</v>
      </c>
      <c r="K756" s="9">
        <f t="shared" si="137"/>
        <v>0</v>
      </c>
    </row>
    <row r="757" spans="1:11" x14ac:dyDescent="0.2">
      <c r="A757" s="28">
        <f t="shared" si="140"/>
        <v>736</v>
      </c>
      <c r="B757" s="30">
        <f t="shared" si="141"/>
        <v>67663</v>
      </c>
      <c r="C757" s="16">
        <f t="shared" si="131"/>
        <v>0</v>
      </c>
      <c r="D757" s="16">
        <f t="shared" si="138"/>
        <v>0</v>
      </c>
      <c r="E757" s="16">
        <f t="shared" si="132"/>
        <v>0</v>
      </c>
      <c r="F757" s="16">
        <f t="shared" si="133"/>
        <v>0</v>
      </c>
      <c r="G757" s="29">
        <f t="shared" si="139"/>
        <v>0.03</v>
      </c>
      <c r="H757" s="3">
        <f t="shared" si="134"/>
        <v>0</v>
      </c>
      <c r="I757" s="3">
        <f t="shared" si="135"/>
        <v>0</v>
      </c>
      <c r="J757" s="18">
        <f t="shared" si="136"/>
        <v>0</v>
      </c>
      <c r="K757" s="9">
        <f t="shared" si="137"/>
        <v>0</v>
      </c>
    </row>
    <row r="758" spans="1:11" x14ac:dyDescent="0.2">
      <c r="A758" s="28">
        <f t="shared" si="140"/>
        <v>737</v>
      </c>
      <c r="B758" s="30">
        <f t="shared" si="141"/>
        <v>67693</v>
      </c>
      <c r="C758" s="16">
        <f t="shared" si="131"/>
        <v>0</v>
      </c>
      <c r="D758" s="16">
        <f t="shared" si="138"/>
        <v>0</v>
      </c>
      <c r="E758" s="16">
        <f t="shared" si="132"/>
        <v>0</v>
      </c>
      <c r="F758" s="16">
        <f t="shared" si="133"/>
        <v>0</v>
      </c>
      <c r="G758" s="29">
        <f t="shared" si="139"/>
        <v>0.03</v>
      </c>
      <c r="H758" s="3">
        <f t="shared" si="134"/>
        <v>0</v>
      </c>
      <c r="I758" s="3">
        <f t="shared" si="135"/>
        <v>0</v>
      </c>
      <c r="J758" s="18">
        <f t="shared" si="136"/>
        <v>0</v>
      </c>
      <c r="K758" s="9">
        <f t="shared" si="137"/>
        <v>0</v>
      </c>
    </row>
    <row r="759" spans="1:11" x14ac:dyDescent="0.2">
      <c r="A759" s="28">
        <f t="shared" si="140"/>
        <v>738</v>
      </c>
      <c r="B759" s="30">
        <f t="shared" si="141"/>
        <v>67724</v>
      </c>
      <c r="C759" s="16">
        <f t="shared" si="131"/>
        <v>0</v>
      </c>
      <c r="D759" s="16">
        <f t="shared" si="138"/>
        <v>0</v>
      </c>
      <c r="E759" s="16">
        <f t="shared" si="132"/>
        <v>0</v>
      </c>
      <c r="F759" s="16">
        <f t="shared" si="133"/>
        <v>0</v>
      </c>
      <c r="G759" s="29">
        <f t="shared" si="139"/>
        <v>0.03</v>
      </c>
      <c r="H759" s="3">
        <f t="shared" si="134"/>
        <v>0</v>
      </c>
      <c r="I759" s="3">
        <f t="shared" si="135"/>
        <v>0</v>
      </c>
      <c r="J759" s="18">
        <f t="shared" si="136"/>
        <v>0</v>
      </c>
      <c r="K759" s="9">
        <f t="shared" si="137"/>
        <v>0</v>
      </c>
    </row>
    <row r="760" spans="1:11" x14ac:dyDescent="0.2">
      <c r="A760" s="28">
        <f t="shared" si="140"/>
        <v>739</v>
      </c>
      <c r="B760" s="30">
        <f t="shared" si="141"/>
        <v>67754</v>
      </c>
      <c r="C760" s="16">
        <f t="shared" si="131"/>
        <v>0</v>
      </c>
      <c r="D760" s="16">
        <f t="shared" si="138"/>
        <v>0</v>
      </c>
      <c r="E760" s="16">
        <f t="shared" si="132"/>
        <v>0</v>
      </c>
      <c r="F760" s="16">
        <f t="shared" si="133"/>
        <v>0</v>
      </c>
      <c r="G760" s="29">
        <f t="shared" si="139"/>
        <v>0.03</v>
      </c>
      <c r="H760" s="3">
        <f t="shared" si="134"/>
        <v>0</v>
      </c>
      <c r="I760" s="3">
        <f t="shared" si="135"/>
        <v>0</v>
      </c>
      <c r="J760" s="18">
        <f t="shared" si="136"/>
        <v>0</v>
      </c>
      <c r="K760" s="9">
        <f t="shared" si="137"/>
        <v>0</v>
      </c>
    </row>
    <row r="761" spans="1:11" x14ac:dyDescent="0.2">
      <c r="A761" s="28">
        <f t="shared" si="140"/>
        <v>740</v>
      </c>
      <c r="B761" s="30">
        <f t="shared" si="141"/>
        <v>67785</v>
      </c>
      <c r="C761" s="16">
        <f t="shared" si="131"/>
        <v>0</v>
      </c>
      <c r="D761" s="16">
        <f t="shared" si="138"/>
        <v>0</v>
      </c>
      <c r="E761" s="16">
        <f t="shared" si="132"/>
        <v>0</v>
      </c>
      <c r="F761" s="16">
        <f t="shared" si="133"/>
        <v>0</v>
      </c>
      <c r="G761" s="29">
        <f t="shared" si="139"/>
        <v>0.03</v>
      </c>
      <c r="H761" s="3">
        <f t="shared" si="134"/>
        <v>0</v>
      </c>
      <c r="I761" s="3">
        <f t="shared" si="135"/>
        <v>0</v>
      </c>
      <c r="J761" s="18">
        <f t="shared" si="136"/>
        <v>0</v>
      </c>
      <c r="K761" s="9">
        <f t="shared" si="137"/>
        <v>0</v>
      </c>
    </row>
    <row r="762" spans="1:11" x14ac:dyDescent="0.2">
      <c r="A762" s="28">
        <f t="shared" si="140"/>
        <v>741</v>
      </c>
      <c r="B762" s="30">
        <f t="shared" si="141"/>
        <v>67816</v>
      </c>
      <c r="C762" s="16">
        <f t="shared" si="131"/>
        <v>0</v>
      </c>
      <c r="D762" s="16">
        <f t="shared" si="138"/>
        <v>0</v>
      </c>
      <c r="E762" s="16">
        <f t="shared" si="132"/>
        <v>0</v>
      </c>
      <c r="F762" s="16">
        <f t="shared" si="133"/>
        <v>0</v>
      </c>
      <c r="G762" s="29">
        <f t="shared" si="139"/>
        <v>0.03</v>
      </c>
      <c r="H762" s="3">
        <f t="shared" si="134"/>
        <v>0</v>
      </c>
      <c r="I762" s="3">
        <f t="shared" si="135"/>
        <v>0</v>
      </c>
      <c r="J762" s="18">
        <f t="shared" si="136"/>
        <v>0</v>
      </c>
      <c r="K762" s="9">
        <f t="shared" si="137"/>
        <v>0</v>
      </c>
    </row>
    <row r="763" spans="1:11" x14ac:dyDescent="0.2">
      <c r="A763" s="28">
        <f t="shared" si="140"/>
        <v>742</v>
      </c>
      <c r="B763" s="30">
        <f t="shared" si="141"/>
        <v>67846</v>
      </c>
      <c r="C763" s="16">
        <f t="shared" si="131"/>
        <v>0</v>
      </c>
      <c r="D763" s="16">
        <f t="shared" si="138"/>
        <v>0</v>
      </c>
      <c r="E763" s="16">
        <f t="shared" si="132"/>
        <v>0</v>
      </c>
      <c r="F763" s="16">
        <f t="shared" si="133"/>
        <v>0</v>
      </c>
      <c r="G763" s="29">
        <f t="shared" si="139"/>
        <v>0.03</v>
      </c>
      <c r="H763" s="3">
        <f t="shared" si="134"/>
        <v>0</v>
      </c>
      <c r="I763" s="3">
        <f t="shared" si="135"/>
        <v>0</v>
      </c>
      <c r="J763" s="18">
        <f t="shared" si="136"/>
        <v>0</v>
      </c>
      <c r="K763" s="9">
        <f t="shared" si="137"/>
        <v>0</v>
      </c>
    </row>
    <row r="764" spans="1:11" x14ac:dyDescent="0.2">
      <c r="A764" s="28">
        <f t="shared" si="140"/>
        <v>743</v>
      </c>
      <c r="B764" s="30">
        <f t="shared" si="141"/>
        <v>67877</v>
      </c>
      <c r="C764" s="16">
        <f t="shared" si="131"/>
        <v>0</v>
      </c>
      <c r="D764" s="16">
        <f t="shared" si="138"/>
        <v>0</v>
      </c>
      <c r="E764" s="16">
        <f t="shared" si="132"/>
        <v>0</v>
      </c>
      <c r="F764" s="16">
        <f t="shared" si="133"/>
        <v>0</v>
      </c>
      <c r="G764" s="29">
        <f t="shared" si="139"/>
        <v>0.03</v>
      </c>
      <c r="H764" s="3">
        <f t="shared" si="134"/>
        <v>0</v>
      </c>
      <c r="I764" s="3">
        <f t="shared" si="135"/>
        <v>0</v>
      </c>
      <c r="J764" s="18">
        <f t="shared" si="136"/>
        <v>0</v>
      </c>
      <c r="K764" s="9">
        <f t="shared" si="137"/>
        <v>0</v>
      </c>
    </row>
    <row r="765" spans="1:11" x14ac:dyDescent="0.2">
      <c r="A765" s="28">
        <f t="shared" si="140"/>
        <v>744</v>
      </c>
      <c r="B765" s="30">
        <f t="shared" si="141"/>
        <v>67907</v>
      </c>
      <c r="C765" s="16">
        <f t="shared" si="131"/>
        <v>0</v>
      </c>
      <c r="D765" s="16">
        <f t="shared" si="138"/>
        <v>0</v>
      </c>
      <c r="E765" s="16">
        <f t="shared" si="132"/>
        <v>0</v>
      </c>
      <c r="F765" s="16">
        <f t="shared" si="133"/>
        <v>0</v>
      </c>
      <c r="G765" s="29">
        <f t="shared" si="139"/>
        <v>0.03</v>
      </c>
      <c r="H765" s="3">
        <f t="shared" si="134"/>
        <v>0</v>
      </c>
      <c r="I765" s="3">
        <f t="shared" si="135"/>
        <v>0</v>
      </c>
      <c r="J765" s="18">
        <f t="shared" si="136"/>
        <v>0</v>
      </c>
      <c r="K765" s="9">
        <f t="shared" si="137"/>
        <v>0</v>
      </c>
    </row>
    <row r="766" spans="1:11" x14ac:dyDescent="0.2">
      <c r="A766" s="28">
        <f t="shared" si="140"/>
        <v>745</v>
      </c>
      <c r="B766" s="30">
        <f t="shared" si="141"/>
        <v>67938</v>
      </c>
      <c r="C766" s="16">
        <f t="shared" ref="C766:C829" si="142">IF(C765-F765&gt;0,IF(F765=0,C765+J765,C765-F765),0)</f>
        <v>0</v>
      </c>
      <c r="D766" s="16">
        <f t="shared" si="138"/>
        <v>0</v>
      </c>
      <c r="E766" s="16">
        <f t="shared" ref="E766:E829" si="143">IF(D766&gt;C766+K766,C766+K766,D766)</f>
        <v>0</v>
      </c>
      <c r="F766" s="16">
        <f t="shared" ref="F766:F829" si="144">IF(IF(E766&gt;0,IF(E766-K766&lt;&gt;E766,E766-K766,0),0)&lt;0,0,IF(E766&gt;0,IF(E766-K766&lt;&gt;E766,E766-K766,0),0))</f>
        <v>0</v>
      </c>
      <c r="G766" s="29">
        <f t="shared" si="139"/>
        <v>0.03</v>
      </c>
      <c r="H766" s="3">
        <f t="shared" ref="H766:H829" si="145">IF(ROUND((C766*G766)*30/365,2) &gt; 0, ROUND((C766*G766)*30/365,2),0)</f>
        <v>0</v>
      </c>
      <c r="I766" s="3">
        <f t="shared" ref="I766:I829" si="146">IF((C766*G766)*1/12&gt;0,(C766*G766)*1/12,0)</f>
        <v>0</v>
      </c>
      <c r="J766" s="18">
        <f t="shared" ref="J766:J829" si="147">IF(C$11="Day", H766,I766)</f>
        <v>0</v>
      </c>
      <c r="K766" s="9">
        <f t="shared" ref="K766:K829" si="148">IF(E765=0,K765+J766,J766)</f>
        <v>0</v>
      </c>
    </row>
    <row r="767" spans="1:11" x14ac:dyDescent="0.2">
      <c r="A767" s="28">
        <f t="shared" si="140"/>
        <v>746</v>
      </c>
      <c r="B767" s="30">
        <f t="shared" si="141"/>
        <v>67969</v>
      </c>
      <c r="C767" s="16">
        <f t="shared" si="142"/>
        <v>0</v>
      </c>
      <c r="D767" s="16">
        <f t="shared" si="138"/>
        <v>0</v>
      </c>
      <c r="E767" s="16">
        <f t="shared" si="143"/>
        <v>0</v>
      </c>
      <c r="F767" s="16">
        <f t="shared" si="144"/>
        <v>0</v>
      </c>
      <c r="G767" s="29">
        <f t="shared" si="139"/>
        <v>0.03</v>
      </c>
      <c r="H767" s="3">
        <f t="shared" si="145"/>
        <v>0</v>
      </c>
      <c r="I767" s="3">
        <f t="shared" si="146"/>
        <v>0</v>
      </c>
      <c r="J767" s="18">
        <f t="shared" si="147"/>
        <v>0</v>
      </c>
      <c r="K767" s="9">
        <f t="shared" si="148"/>
        <v>0</v>
      </c>
    </row>
    <row r="768" spans="1:11" x14ac:dyDescent="0.2">
      <c r="A768" s="28">
        <f t="shared" si="140"/>
        <v>747</v>
      </c>
      <c r="B768" s="30">
        <f t="shared" si="141"/>
        <v>67997</v>
      </c>
      <c r="C768" s="16">
        <f t="shared" si="142"/>
        <v>0</v>
      </c>
      <c r="D768" s="16">
        <f t="shared" si="138"/>
        <v>0</v>
      </c>
      <c r="E768" s="16">
        <f t="shared" si="143"/>
        <v>0</v>
      </c>
      <c r="F768" s="16">
        <f t="shared" si="144"/>
        <v>0</v>
      </c>
      <c r="G768" s="29">
        <f t="shared" si="139"/>
        <v>0.03</v>
      </c>
      <c r="H768" s="3">
        <f t="shared" si="145"/>
        <v>0</v>
      </c>
      <c r="I768" s="3">
        <f t="shared" si="146"/>
        <v>0</v>
      </c>
      <c r="J768" s="18">
        <f t="shared" si="147"/>
        <v>0</v>
      </c>
      <c r="K768" s="9">
        <f t="shared" si="148"/>
        <v>0</v>
      </c>
    </row>
    <row r="769" spans="1:11" x14ac:dyDescent="0.2">
      <c r="A769" s="28">
        <f t="shared" si="140"/>
        <v>748</v>
      </c>
      <c r="B769" s="30">
        <f t="shared" si="141"/>
        <v>68028</v>
      </c>
      <c r="C769" s="16">
        <f t="shared" si="142"/>
        <v>0</v>
      </c>
      <c r="D769" s="16">
        <f t="shared" si="138"/>
        <v>0</v>
      </c>
      <c r="E769" s="16">
        <f t="shared" si="143"/>
        <v>0</v>
      </c>
      <c r="F769" s="16">
        <f t="shared" si="144"/>
        <v>0</v>
      </c>
      <c r="G769" s="29">
        <f t="shared" si="139"/>
        <v>0.03</v>
      </c>
      <c r="H769" s="3">
        <f t="shared" si="145"/>
        <v>0</v>
      </c>
      <c r="I769" s="3">
        <f t="shared" si="146"/>
        <v>0</v>
      </c>
      <c r="J769" s="18">
        <f t="shared" si="147"/>
        <v>0</v>
      </c>
      <c r="K769" s="9">
        <f t="shared" si="148"/>
        <v>0</v>
      </c>
    </row>
    <row r="770" spans="1:11" x14ac:dyDescent="0.2">
      <c r="A770" s="28">
        <f t="shared" si="140"/>
        <v>749</v>
      </c>
      <c r="B770" s="30">
        <f t="shared" si="141"/>
        <v>68058</v>
      </c>
      <c r="C770" s="16">
        <f t="shared" si="142"/>
        <v>0</v>
      </c>
      <c r="D770" s="16">
        <f t="shared" si="138"/>
        <v>0</v>
      </c>
      <c r="E770" s="16">
        <f t="shared" si="143"/>
        <v>0</v>
      </c>
      <c r="F770" s="16">
        <f t="shared" si="144"/>
        <v>0</v>
      </c>
      <c r="G770" s="29">
        <f t="shared" si="139"/>
        <v>0.03</v>
      </c>
      <c r="H770" s="3">
        <f t="shared" si="145"/>
        <v>0</v>
      </c>
      <c r="I770" s="3">
        <f t="shared" si="146"/>
        <v>0</v>
      </c>
      <c r="J770" s="18">
        <f t="shared" si="147"/>
        <v>0</v>
      </c>
      <c r="K770" s="9">
        <f t="shared" si="148"/>
        <v>0</v>
      </c>
    </row>
    <row r="771" spans="1:11" x14ac:dyDescent="0.2">
      <c r="A771" s="28">
        <f t="shared" si="140"/>
        <v>750</v>
      </c>
      <c r="B771" s="30">
        <f t="shared" si="141"/>
        <v>68089</v>
      </c>
      <c r="C771" s="16">
        <f t="shared" si="142"/>
        <v>0</v>
      </c>
      <c r="D771" s="16">
        <f t="shared" si="138"/>
        <v>0</v>
      </c>
      <c r="E771" s="16">
        <f t="shared" si="143"/>
        <v>0</v>
      </c>
      <c r="F771" s="16">
        <f t="shared" si="144"/>
        <v>0</v>
      </c>
      <c r="G771" s="29">
        <f t="shared" si="139"/>
        <v>0.03</v>
      </c>
      <c r="H771" s="3">
        <f t="shared" si="145"/>
        <v>0</v>
      </c>
      <c r="I771" s="3">
        <f t="shared" si="146"/>
        <v>0</v>
      </c>
      <c r="J771" s="18">
        <f t="shared" si="147"/>
        <v>0</v>
      </c>
      <c r="K771" s="9">
        <f t="shared" si="148"/>
        <v>0</v>
      </c>
    </row>
    <row r="772" spans="1:11" x14ac:dyDescent="0.2">
      <c r="A772" s="28">
        <f t="shared" si="140"/>
        <v>751</v>
      </c>
      <c r="B772" s="30">
        <f t="shared" si="141"/>
        <v>68119</v>
      </c>
      <c r="C772" s="16">
        <f t="shared" si="142"/>
        <v>0</v>
      </c>
      <c r="D772" s="16">
        <f t="shared" si="138"/>
        <v>0</v>
      </c>
      <c r="E772" s="16">
        <f t="shared" si="143"/>
        <v>0</v>
      </c>
      <c r="F772" s="16">
        <f t="shared" si="144"/>
        <v>0</v>
      </c>
      <c r="G772" s="29">
        <f t="shared" si="139"/>
        <v>0.03</v>
      </c>
      <c r="H772" s="3">
        <f t="shared" si="145"/>
        <v>0</v>
      </c>
      <c r="I772" s="3">
        <f t="shared" si="146"/>
        <v>0</v>
      </c>
      <c r="J772" s="18">
        <f t="shared" si="147"/>
        <v>0</v>
      </c>
      <c r="K772" s="9">
        <f t="shared" si="148"/>
        <v>0</v>
      </c>
    </row>
    <row r="773" spans="1:11" x14ac:dyDescent="0.2">
      <c r="A773" s="28">
        <f t="shared" si="140"/>
        <v>752</v>
      </c>
      <c r="B773" s="30">
        <f t="shared" si="141"/>
        <v>68150</v>
      </c>
      <c r="C773" s="16">
        <f t="shared" si="142"/>
        <v>0</v>
      </c>
      <c r="D773" s="16">
        <f t="shared" si="138"/>
        <v>0</v>
      </c>
      <c r="E773" s="16">
        <f t="shared" si="143"/>
        <v>0</v>
      </c>
      <c r="F773" s="16">
        <f t="shared" si="144"/>
        <v>0</v>
      </c>
      <c r="G773" s="29">
        <f t="shared" si="139"/>
        <v>0.03</v>
      </c>
      <c r="H773" s="3">
        <f t="shared" si="145"/>
        <v>0</v>
      </c>
      <c r="I773" s="3">
        <f t="shared" si="146"/>
        <v>0</v>
      </c>
      <c r="J773" s="18">
        <f t="shared" si="147"/>
        <v>0</v>
      </c>
      <c r="K773" s="9">
        <f t="shared" si="148"/>
        <v>0</v>
      </c>
    </row>
    <row r="774" spans="1:11" x14ac:dyDescent="0.2">
      <c r="A774" s="28">
        <f t="shared" si="140"/>
        <v>753</v>
      </c>
      <c r="B774" s="30">
        <f t="shared" si="141"/>
        <v>68181</v>
      </c>
      <c r="C774" s="16">
        <f t="shared" si="142"/>
        <v>0</v>
      </c>
      <c r="D774" s="16">
        <f t="shared" si="138"/>
        <v>0</v>
      </c>
      <c r="E774" s="16">
        <f t="shared" si="143"/>
        <v>0</v>
      </c>
      <c r="F774" s="16">
        <f t="shared" si="144"/>
        <v>0</v>
      </c>
      <c r="G774" s="29">
        <f t="shared" si="139"/>
        <v>0.03</v>
      </c>
      <c r="H774" s="3">
        <f t="shared" si="145"/>
        <v>0</v>
      </c>
      <c r="I774" s="3">
        <f t="shared" si="146"/>
        <v>0</v>
      </c>
      <c r="J774" s="18">
        <f t="shared" si="147"/>
        <v>0</v>
      </c>
      <c r="K774" s="9">
        <f t="shared" si="148"/>
        <v>0</v>
      </c>
    </row>
    <row r="775" spans="1:11" x14ac:dyDescent="0.2">
      <c r="A775" s="28">
        <f t="shared" si="140"/>
        <v>754</v>
      </c>
      <c r="B775" s="30">
        <f t="shared" si="141"/>
        <v>68211</v>
      </c>
      <c r="C775" s="16">
        <f t="shared" si="142"/>
        <v>0</v>
      </c>
      <c r="D775" s="16">
        <f t="shared" si="138"/>
        <v>0</v>
      </c>
      <c r="E775" s="16">
        <f t="shared" si="143"/>
        <v>0</v>
      </c>
      <c r="F775" s="16">
        <f t="shared" si="144"/>
        <v>0</v>
      </c>
      <c r="G775" s="29">
        <f t="shared" si="139"/>
        <v>0.03</v>
      </c>
      <c r="H775" s="3">
        <f t="shared" si="145"/>
        <v>0</v>
      </c>
      <c r="I775" s="3">
        <f t="shared" si="146"/>
        <v>0</v>
      </c>
      <c r="J775" s="18">
        <f t="shared" si="147"/>
        <v>0</v>
      </c>
      <c r="K775" s="9">
        <f t="shared" si="148"/>
        <v>0</v>
      </c>
    </row>
    <row r="776" spans="1:11" x14ac:dyDescent="0.2">
      <c r="A776" s="28">
        <f t="shared" si="140"/>
        <v>755</v>
      </c>
      <c r="B776" s="30">
        <f t="shared" si="141"/>
        <v>68242</v>
      </c>
      <c r="C776" s="16">
        <f t="shared" si="142"/>
        <v>0</v>
      </c>
      <c r="D776" s="16">
        <f t="shared" si="138"/>
        <v>0</v>
      </c>
      <c r="E776" s="16">
        <f t="shared" si="143"/>
        <v>0</v>
      </c>
      <c r="F776" s="16">
        <f t="shared" si="144"/>
        <v>0</v>
      </c>
      <c r="G776" s="29">
        <f t="shared" si="139"/>
        <v>0.03</v>
      </c>
      <c r="H776" s="3">
        <f t="shared" si="145"/>
        <v>0</v>
      </c>
      <c r="I776" s="3">
        <f t="shared" si="146"/>
        <v>0</v>
      </c>
      <c r="J776" s="18">
        <f t="shared" si="147"/>
        <v>0</v>
      </c>
      <c r="K776" s="9">
        <f t="shared" si="148"/>
        <v>0</v>
      </c>
    </row>
    <row r="777" spans="1:11" x14ac:dyDescent="0.2">
      <c r="A777" s="28">
        <f t="shared" si="140"/>
        <v>756</v>
      </c>
      <c r="B777" s="30">
        <f t="shared" si="141"/>
        <v>68272</v>
      </c>
      <c r="C777" s="16">
        <f t="shared" si="142"/>
        <v>0</v>
      </c>
      <c r="D777" s="16">
        <f t="shared" si="138"/>
        <v>0</v>
      </c>
      <c r="E777" s="16">
        <f t="shared" si="143"/>
        <v>0</v>
      </c>
      <c r="F777" s="16">
        <f t="shared" si="144"/>
        <v>0</v>
      </c>
      <c r="G777" s="29">
        <f t="shared" si="139"/>
        <v>0.03</v>
      </c>
      <c r="H777" s="3">
        <f t="shared" si="145"/>
        <v>0</v>
      </c>
      <c r="I777" s="3">
        <f t="shared" si="146"/>
        <v>0</v>
      </c>
      <c r="J777" s="18">
        <f t="shared" si="147"/>
        <v>0</v>
      </c>
      <c r="K777" s="9">
        <f t="shared" si="148"/>
        <v>0</v>
      </c>
    </row>
    <row r="778" spans="1:11" x14ac:dyDescent="0.2">
      <c r="A778" s="28">
        <f t="shared" si="140"/>
        <v>757</v>
      </c>
      <c r="B778" s="30">
        <f t="shared" si="141"/>
        <v>68303</v>
      </c>
      <c r="C778" s="16">
        <f t="shared" si="142"/>
        <v>0</v>
      </c>
      <c r="D778" s="16">
        <f t="shared" si="138"/>
        <v>0</v>
      </c>
      <c r="E778" s="16">
        <f t="shared" si="143"/>
        <v>0</v>
      </c>
      <c r="F778" s="16">
        <f t="shared" si="144"/>
        <v>0</v>
      </c>
      <c r="G778" s="29">
        <f t="shared" si="139"/>
        <v>0.03</v>
      </c>
      <c r="H778" s="3">
        <f t="shared" si="145"/>
        <v>0</v>
      </c>
      <c r="I778" s="3">
        <f t="shared" si="146"/>
        <v>0</v>
      </c>
      <c r="J778" s="18">
        <f t="shared" si="147"/>
        <v>0</v>
      </c>
      <c r="K778" s="9">
        <f t="shared" si="148"/>
        <v>0</v>
      </c>
    </row>
    <row r="779" spans="1:11" x14ac:dyDescent="0.2">
      <c r="A779" s="28">
        <f t="shared" si="140"/>
        <v>758</v>
      </c>
      <c r="B779" s="30">
        <f t="shared" si="141"/>
        <v>68334</v>
      </c>
      <c r="C779" s="16">
        <f t="shared" si="142"/>
        <v>0</v>
      </c>
      <c r="D779" s="16">
        <f t="shared" si="138"/>
        <v>0</v>
      </c>
      <c r="E779" s="16">
        <f t="shared" si="143"/>
        <v>0</v>
      </c>
      <c r="F779" s="16">
        <f t="shared" si="144"/>
        <v>0</v>
      </c>
      <c r="G779" s="29">
        <f t="shared" si="139"/>
        <v>0.03</v>
      </c>
      <c r="H779" s="3">
        <f t="shared" si="145"/>
        <v>0</v>
      </c>
      <c r="I779" s="3">
        <f t="shared" si="146"/>
        <v>0</v>
      </c>
      <c r="J779" s="18">
        <f t="shared" si="147"/>
        <v>0</v>
      </c>
      <c r="K779" s="9">
        <f t="shared" si="148"/>
        <v>0</v>
      </c>
    </row>
    <row r="780" spans="1:11" x14ac:dyDescent="0.2">
      <c r="A780" s="28">
        <f t="shared" si="140"/>
        <v>759</v>
      </c>
      <c r="B780" s="30">
        <f t="shared" si="141"/>
        <v>68362</v>
      </c>
      <c r="C780" s="16">
        <f t="shared" si="142"/>
        <v>0</v>
      </c>
      <c r="D780" s="16">
        <f t="shared" si="138"/>
        <v>0</v>
      </c>
      <c r="E780" s="16">
        <f t="shared" si="143"/>
        <v>0</v>
      </c>
      <c r="F780" s="16">
        <f t="shared" si="144"/>
        <v>0</v>
      </c>
      <c r="G780" s="29">
        <f t="shared" si="139"/>
        <v>0.03</v>
      </c>
      <c r="H780" s="3">
        <f t="shared" si="145"/>
        <v>0</v>
      </c>
      <c r="I780" s="3">
        <f t="shared" si="146"/>
        <v>0</v>
      </c>
      <c r="J780" s="18">
        <f t="shared" si="147"/>
        <v>0</v>
      </c>
      <c r="K780" s="9">
        <f t="shared" si="148"/>
        <v>0</v>
      </c>
    </row>
    <row r="781" spans="1:11" x14ac:dyDescent="0.2">
      <c r="A781" s="28">
        <f t="shared" si="140"/>
        <v>760</v>
      </c>
      <c r="B781" s="30">
        <f t="shared" si="141"/>
        <v>68393</v>
      </c>
      <c r="C781" s="16">
        <f t="shared" si="142"/>
        <v>0</v>
      </c>
      <c r="D781" s="16">
        <f t="shared" si="138"/>
        <v>0</v>
      </c>
      <c r="E781" s="16">
        <f t="shared" si="143"/>
        <v>0</v>
      </c>
      <c r="F781" s="16">
        <f t="shared" si="144"/>
        <v>0</v>
      </c>
      <c r="G781" s="29">
        <f t="shared" si="139"/>
        <v>0.03</v>
      </c>
      <c r="H781" s="3">
        <f t="shared" si="145"/>
        <v>0</v>
      </c>
      <c r="I781" s="3">
        <f t="shared" si="146"/>
        <v>0</v>
      </c>
      <c r="J781" s="18">
        <f t="shared" si="147"/>
        <v>0</v>
      </c>
      <c r="K781" s="9">
        <f t="shared" si="148"/>
        <v>0</v>
      </c>
    </row>
    <row r="782" spans="1:11" x14ac:dyDescent="0.2">
      <c r="A782" s="28">
        <f t="shared" si="140"/>
        <v>761</v>
      </c>
      <c r="B782" s="30">
        <f t="shared" si="141"/>
        <v>68423</v>
      </c>
      <c r="C782" s="16">
        <f t="shared" si="142"/>
        <v>0</v>
      </c>
      <c r="D782" s="16">
        <f t="shared" si="138"/>
        <v>0</v>
      </c>
      <c r="E782" s="16">
        <f t="shared" si="143"/>
        <v>0</v>
      </c>
      <c r="F782" s="16">
        <f t="shared" si="144"/>
        <v>0</v>
      </c>
      <c r="G782" s="29">
        <f t="shared" si="139"/>
        <v>0.03</v>
      </c>
      <c r="H782" s="3">
        <f t="shared" si="145"/>
        <v>0</v>
      </c>
      <c r="I782" s="3">
        <f t="shared" si="146"/>
        <v>0</v>
      </c>
      <c r="J782" s="18">
        <f t="shared" si="147"/>
        <v>0</v>
      </c>
      <c r="K782" s="9">
        <f t="shared" si="148"/>
        <v>0</v>
      </c>
    </row>
    <row r="783" spans="1:11" x14ac:dyDescent="0.2">
      <c r="A783" s="28">
        <f t="shared" si="140"/>
        <v>762</v>
      </c>
      <c r="B783" s="30">
        <f t="shared" si="141"/>
        <v>68454</v>
      </c>
      <c r="C783" s="16">
        <f t="shared" si="142"/>
        <v>0</v>
      </c>
      <c r="D783" s="16">
        <f t="shared" si="138"/>
        <v>0</v>
      </c>
      <c r="E783" s="16">
        <f t="shared" si="143"/>
        <v>0</v>
      </c>
      <c r="F783" s="16">
        <f t="shared" si="144"/>
        <v>0</v>
      </c>
      <c r="G783" s="29">
        <f t="shared" si="139"/>
        <v>0.03</v>
      </c>
      <c r="H783" s="3">
        <f t="shared" si="145"/>
        <v>0</v>
      </c>
      <c r="I783" s="3">
        <f t="shared" si="146"/>
        <v>0</v>
      </c>
      <c r="J783" s="18">
        <f t="shared" si="147"/>
        <v>0</v>
      </c>
      <c r="K783" s="9">
        <f t="shared" si="148"/>
        <v>0</v>
      </c>
    </row>
    <row r="784" spans="1:11" x14ac:dyDescent="0.2">
      <c r="A784" s="28">
        <f t="shared" si="140"/>
        <v>763</v>
      </c>
      <c r="B784" s="30">
        <f t="shared" si="141"/>
        <v>68484</v>
      </c>
      <c r="C784" s="16">
        <f t="shared" si="142"/>
        <v>0</v>
      </c>
      <c r="D784" s="16">
        <f t="shared" si="138"/>
        <v>0</v>
      </c>
      <c r="E784" s="16">
        <f t="shared" si="143"/>
        <v>0</v>
      </c>
      <c r="F784" s="16">
        <f t="shared" si="144"/>
        <v>0</v>
      </c>
      <c r="G784" s="29">
        <f t="shared" si="139"/>
        <v>0.03</v>
      </c>
      <c r="H784" s="3">
        <f t="shared" si="145"/>
        <v>0</v>
      </c>
      <c r="I784" s="3">
        <f t="shared" si="146"/>
        <v>0</v>
      </c>
      <c r="J784" s="18">
        <f t="shared" si="147"/>
        <v>0</v>
      </c>
      <c r="K784" s="9">
        <f t="shared" si="148"/>
        <v>0</v>
      </c>
    </row>
    <row r="785" spans="1:11" x14ac:dyDescent="0.2">
      <c r="A785" s="28">
        <f t="shared" si="140"/>
        <v>764</v>
      </c>
      <c r="B785" s="30">
        <f t="shared" si="141"/>
        <v>68515</v>
      </c>
      <c r="C785" s="16">
        <f t="shared" si="142"/>
        <v>0</v>
      </c>
      <c r="D785" s="16">
        <f t="shared" si="138"/>
        <v>0</v>
      </c>
      <c r="E785" s="16">
        <f t="shared" si="143"/>
        <v>0</v>
      </c>
      <c r="F785" s="16">
        <f t="shared" si="144"/>
        <v>0</v>
      </c>
      <c r="G785" s="29">
        <f t="shared" si="139"/>
        <v>0.03</v>
      </c>
      <c r="H785" s="3">
        <f t="shared" si="145"/>
        <v>0</v>
      </c>
      <c r="I785" s="3">
        <f t="shared" si="146"/>
        <v>0</v>
      </c>
      <c r="J785" s="18">
        <f t="shared" si="147"/>
        <v>0</v>
      </c>
      <c r="K785" s="9">
        <f t="shared" si="148"/>
        <v>0</v>
      </c>
    </row>
    <row r="786" spans="1:11" x14ac:dyDescent="0.2">
      <c r="A786" s="28">
        <f t="shared" si="140"/>
        <v>765</v>
      </c>
      <c r="B786" s="30">
        <f t="shared" si="141"/>
        <v>68546</v>
      </c>
      <c r="C786" s="16">
        <f t="shared" si="142"/>
        <v>0</v>
      </c>
      <c r="D786" s="16">
        <f t="shared" si="138"/>
        <v>0</v>
      </c>
      <c r="E786" s="16">
        <f t="shared" si="143"/>
        <v>0</v>
      </c>
      <c r="F786" s="16">
        <f t="shared" si="144"/>
        <v>0</v>
      </c>
      <c r="G786" s="29">
        <f t="shared" si="139"/>
        <v>0.03</v>
      </c>
      <c r="H786" s="3">
        <f t="shared" si="145"/>
        <v>0</v>
      </c>
      <c r="I786" s="3">
        <f t="shared" si="146"/>
        <v>0</v>
      </c>
      <c r="J786" s="18">
        <f t="shared" si="147"/>
        <v>0</v>
      </c>
      <c r="K786" s="9">
        <f t="shared" si="148"/>
        <v>0</v>
      </c>
    </row>
    <row r="787" spans="1:11" x14ac:dyDescent="0.2">
      <c r="A787" s="28">
        <f t="shared" si="140"/>
        <v>766</v>
      </c>
      <c r="B787" s="30">
        <f t="shared" si="141"/>
        <v>68576</v>
      </c>
      <c r="C787" s="16">
        <f t="shared" si="142"/>
        <v>0</v>
      </c>
      <c r="D787" s="16">
        <f t="shared" si="138"/>
        <v>0</v>
      </c>
      <c r="E787" s="16">
        <f t="shared" si="143"/>
        <v>0</v>
      </c>
      <c r="F787" s="16">
        <f t="shared" si="144"/>
        <v>0</v>
      </c>
      <c r="G787" s="29">
        <f t="shared" si="139"/>
        <v>0.03</v>
      </c>
      <c r="H787" s="3">
        <f t="shared" si="145"/>
        <v>0</v>
      </c>
      <c r="I787" s="3">
        <f t="shared" si="146"/>
        <v>0</v>
      </c>
      <c r="J787" s="18">
        <f t="shared" si="147"/>
        <v>0</v>
      </c>
      <c r="K787" s="9">
        <f t="shared" si="148"/>
        <v>0</v>
      </c>
    </row>
    <row r="788" spans="1:11" x14ac:dyDescent="0.2">
      <c r="A788" s="28">
        <f t="shared" si="140"/>
        <v>767</v>
      </c>
      <c r="B788" s="30">
        <f t="shared" si="141"/>
        <v>68607</v>
      </c>
      <c r="C788" s="16">
        <f t="shared" si="142"/>
        <v>0</v>
      </c>
      <c r="D788" s="16">
        <f t="shared" si="138"/>
        <v>0</v>
      </c>
      <c r="E788" s="16">
        <f t="shared" si="143"/>
        <v>0</v>
      </c>
      <c r="F788" s="16">
        <f t="shared" si="144"/>
        <v>0</v>
      </c>
      <c r="G788" s="29">
        <f t="shared" si="139"/>
        <v>0.03</v>
      </c>
      <c r="H788" s="3">
        <f t="shared" si="145"/>
        <v>0</v>
      </c>
      <c r="I788" s="3">
        <f t="shared" si="146"/>
        <v>0</v>
      </c>
      <c r="J788" s="18">
        <f t="shared" si="147"/>
        <v>0</v>
      </c>
      <c r="K788" s="9">
        <f t="shared" si="148"/>
        <v>0</v>
      </c>
    </row>
    <row r="789" spans="1:11" x14ac:dyDescent="0.2">
      <c r="A789" s="28">
        <f t="shared" si="140"/>
        <v>768</v>
      </c>
      <c r="B789" s="30">
        <f t="shared" si="141"/>
        <v>68637</v>
      </c>
      <c r="C789" s="16">
        <f t="shared" si="142"/>
        <v>0</v>
      </c>
      <c r="D789" s="16">
        <f t="shared" si="138"/>
        <v>0</v>
      </c>
      <c r="E789" s="16">
        <f t="shared" si="143"/>
        <v>0</v>
      </c>
      <c r="F789" s="16">
        <f t="shared" si="144"/>
        <v>0</v>
      </c>
      <c r="G789" s="29">
        <f t="shared" si="139"/>
        <v>0.03</v>
      </c>
      <c r="H789" s="3">
        <f t="shared" si="145"/>
        <v>0</v>
      </c>
      <c r="I789" s="3">
        <f t="shared" si="146"/>
        <v>0</v>
      </c>
      <c r="J789" s="18">
        <f t="shared" si="147"/>
        <v>0</v>
      </c>
      <c r="K789" s="9">
        <f t="shared" si="148"/>
        <v>0</v>
      </c>
    </row>
    <row r="790" spans="1:11" x14ac:dyDescent="0.2">
      <c r="A790" s="28">
        <f t="shared" si="140"/>
        <v>769</v>
      </c>
      <c r="B790" s="30">
        <f t="shared" si="141"/>
        <v>68668</v>
      </c>
      <c r="C790" s="16">
        <f t="shared" si="142"/>
        <v>0</v>
      </c>
      <c r="D790" s="16">
        <f t="shared" si="138"/>
        <v>0</v>
      </c>
      <c r="E790" s="16">
        <f t="shared" si="143"/>
        <v>0</v>
      </c>
      <c r="F790" s="16">
        <f t="shared" si="144"/>
        <v>0</v>
      </c>
      <c r="G790" s="29">
        <f t="shared" si="139"/>
        <v>0.03</v>
      </c>
      <c r="H790" s="3">
        <f t="shared" si="145"/>
        <v>0</v>
      </c>
      <c r="I790" s="3">
        <f t="shared" si="146"/>
        <v>0</v>
      </c>
      <c r="J790" s="18">
        <f t="shared" si="147"/>
        <v>0</v>
      </c>
      <c r="K790" s="9">
        <f t="shared" si="148"/>
        <v>0</v>
      </c>
    </row>
    <row r="791" spans="1:11" x14ac:dyDescent="0.2">
      <c r="A791" s="28">
        <f t="shared" si="140"/>
        <v>770</v>
      </c>
      <c r="B791" s="30">
        <f t="shared" si="141"/>
        <v>68699</v>
      </c>
      <c r="C791" s="16">
        <f t="shared" si="142"/>
        <v>0</v>
      </c>
      <c r="D791" s="16">
        <f t="shared" ref="D791:D854" si="149">IF(C$13=13,IF(MONTH(B791)&lt;&gt;11,IF(B791&gt;=C$10,D$21*1,0),IF(B791&gt;=C$9,D$21*2,0)),IF(B791&gt;=C$10,D$21*1,0))</f>
        <v>0</v>
      </c>
      <c r="E791" s="16">
        <f t="shared" si="143"/>
        <v>0</v>
      </c>
      <c r="F791" s="16">
        <f t="shared" si="144"/>
        <v>0</v>
      </c>
      <c r="G791" s="29">
        <f t="shared" ref="G791:G854" si="150">G$21</f>
        <v>0.03</v>
      </c>
      <c r="H791" s="3">
        <f t="shared" si="145"/>
        <v>0</v>
      </c>
      <c r="I791" s="3">
        <f t="shared" si="146"/>
        <v>0</v>
      </c>
      <c r="J791" s="18">
        <f t="shared" si="147"/>
        <v>0</v>
      </c>
      <c r="K791" s="9">
        <f t="shared" si="148"/>
        <v>0</v>
      </c>
    </row>
    <row r="792" spans="1:11" x14ac:dyDescent="0.2">
      <c r="A792" s="28">
        <f t="shared" ref="A792:A855" si="151">A791+1</f>
        <v>771</v>
      </c>
      <c r="B792" s="30">
        <f t="shared" si="141"/>
        <v>68728</v>
      </c>
      <c r="C792" s="16">
        <f t="shared" si="142"/>
        <v>0</v>
      </c>
      <c r="D792" s="16">
        <f t="shared" si="149"/>
        <v>0</v>
      </c>
      <c r="E792" s="16">
        <f t="shared" si="143"/>
        <v>0</v>
      </c>
      <c r="F792" s="16">
        <f t="shared" si="144"/>
        <v>0</v>
      </c>
      <c r="G792" s="29">
        <f t="shared" si="150"/>
        <v>0.03</v>
      </c>
      <c r="H792" s="3">
        <f t="shared" si="145"/>
        <v>0</v>
      </c>
      <c r="I792" s="3">
        <f t="shared" si="146"/>
        <v>0</v>
      </c>
      <c r="J792" s="18">
        <f t="shared" si="147"/>
        <v>0</v>
      </c>
      <c r="K792" s="9">
        <f t="shared" si="148"/>
        <v>0</v>
      </c>
    </row>
    <row r="793" spans="1:11" x14ac:dyDescent="0.2">
      <c r="A793" s="28">
        <f t="shared" si="151"/>
        <v>772</v>
      </c>
      <c r="B793" s="30">
        <f t="shared" ref="B793:B856" si="152">EDATE(B792,1)</f>
        <v>68759</v>
      </c>
      <c r="C793" s="16">
        <f t="shared" si="142"/>
        <v>0</v>
      </c>
      <c r="D793" s="16">
        <f t="shared" si="149"/>
        <v>0</v>
      </c>
      <c r="E793" s="16">
        <f t="shared" si="143"/>
        <v>0</v>
      </c>
      <c r="F793" s="16">
        <f t="shared" si="144"/>
        <v>0</v>
      </c>
      <c r="G793" s="29">
        <f t="shared" si="150"/>
        <v>0.03</v>
      </c>
      <c r="H793" s="3">
        <f t="shared" si="145"/>
        <v>0</v>
      </c>
      <c r="I793" s="3">
        <f t="shared" si="146"/>
        <v>0</v>
      </c>
      <c r="J793" s="18">
        <f t="shared" si="147"/>
        <v>0</v>
      </c>
      <c r="K793" s="9">
        <f t="shared" si="148"/>
        <v>0</v>
      </c>
    </row>
    <row r="794" spans="1:11" x14ac:dyDescent="0.2">
      <c r="A794" s="28">
        <f t="shared" si="151"/>
        <v>773</v>
      </c>
      <c r="B794" s="30">
        <f t="shared" si="152"/>
        <v>68789</v>
      </c>
      <c r="C794" s="16">
        <f t="shared" si="142"/>
        <v>0</v>
      </c>
      <c r="D794" s="16">
        <f t="shared" si="149"/>
        <v>0</v>
      </c>
      <c r="E794" s="16">
        <f t="shared" si="143"/>
        <v>0</v>
      </c>
      <c r="F794" s="16">
        <f t="shared" si="144"/>
        <v>0</v>
      </c>
      <c r="G794" s="29">
        <f t="shared" si="150"/>
        <v>0.03</v>
      </c>
      <c r="H794" s="3">
        <f t="shared" si="145"/>
        <v>0</v>
      </c>
      <c r="I794" s="3">
        <f t="shared" si="146"/>
        <v>0</v>
      </c>
      <c r="J794" s="18">
        <f t="shared" si="147"/>
        <v>0</v>
      </c>
      <c r="K794" s="9">
        <f t="shared" si="148"/>
        <v>0</v>
      </c>
    </row>
    <row r="795" spans="1:11" x14ac:dyDescent="0.2">
      <c r="A795" s="28">
        <f t="shared" si="151"/>
        <v>774</v>
      </c>
      <c r="B795" s="30">
        <f t="shared" si="152"/>
        <v>68820</v>
      </c>
      <c r="C795" s="16">
        <f t="shared" si="142"/>
        <v>0</v>
      </c>
      <c r="D795" s="16">
        <f t="shared" si="149"/>
        <v>0</v>
      </c>
      <c r="E795" s="16">
        <f t="shared" si="143"/>
        <v>0</v>
      </c>
      <c r="F795" s="16">
        <f t="shared" si="144"/>
        <v>0</v>
      </c>
      <c r="G795" s="29">
        <f t="shared" si="150"/>
        <v>0.03</v>
      </c>
      <c r="H795" s="3">
        <f t="shared" si="145"/>
        <v>0</v>
      </c>
      <c r="I795" s="3">
        <f t="shared" si="146"/>
        <v>0</v>
      </c>
      <c r="J795" s="18">
        <f t="shared" si="147"/>
        <v>0</v>
      </c>
      <c r="K795" s="9">
        <f t="shared" si="148"/>
        <v>0</v>
      </c>
    </row>
    <row r="796" spans="1:11" x14ac:dyDescent="0.2">
      <c r="A796" s="28">
        <f t="shared" si="151"/>
        <v>775</v>
      </c>
      <c r="B796" s="30">
        <f t="shared" si="152"/>
        <v>68850</v>
      </c>
      <c r="C796" s="16">
        <f t="shared" si="142"/>
        <v>0</v>
      </c>
      <c r="D796" s="16">
        <f t="shared" si="149"/>
        <v>0</v>
      </c>
      <c r="E796" s="16">
        <f t="shared" si="143"/>
        <v>0</v>
      </c>
      <c r="F796" s="16">
        <f t="shared" si="144"/>
        <v>0</v>
      </c>
      <c r="G796" s="29">
        <f t="shared" si="150"/>
        <v>0.03</v>
      </c>
      <c r="H796" s="3">
        <f t="shared" si="145"/>
        <v>0</v>
      </c>
      <c r="I796" s="3">
        <f t="shared" si="146"/>
        <v>0</v>
      </c>
      <c r="J796" s="18">
        <f t="shared" si="147"/>
        <v>0</v>
      </c>
      <c r="K796" s="9">
        <f t="shared" si="148"/>
        <v>0</v>
      </c>
    </row>
    <row r="797" spans="1:11" x14ac:dyDescent="0.2">
      <c r="A797" s="28">
        <f t="shared" si="151"/>
        <v>776</v>
      </c>
      <c r="B797" s="30">
        <f t="shared" si="152"/>
        <v>68881</v>
      </c>
      <c r="C797" s="16">
        <f t="shared" si="142"/>
        <v>0</v>
      </c>
      <c r="D797" s="16">
        <f t="shared" si="149"/>
        <v>0</v>
      </c>
      <c r="E797" s="16">
        <f t="shared" si="143"/>
        <v>0</v>
      </c>
      <c r="F797" s="16">
        <f t="shared" si="144"/>
        <v>0</v>
      </c>
      <c r="G797" s="29">
        <f t="shared" si="150"/>
        <v>0.03</v>
      </c>
      <c r="H797" s="3">
        <f t="shared" si="145"/>
        <v>0</v>
      </c>
      <c r="I797" s="3">
        <f t="shared" si="146"/>
        <v>0</v>
      </c>
      <c r="J797" s="18">
        <f t="shared" si="147"/>
        <v>0</v>
      </c>
      <c r="K797" s="9">
        <f t="shared" si="148"/>
        <v>0</v>
      </c>
    </row>
    <row r="798" spans="1:11" x14ac:dyDescent="0.2">
      <c r="A798" s="28">
        <f t="shared" si="151"/>
        <v>777</v>
      </c>
      <c r="B798" s="30">
        <f t="shared" si="152"/>
        <v>68912</v>
      </c>
      <c r="C798" s="16">
        <f t="shared" si="142"/>
        <v>0</v>
      </c>
      <c r="D798" s="16">
        <f t="shared" si="149"/>
        <v>0</v>
      </c>
      <c r="E798" s="16">
        <f t="shared" si="143"/>
        <v>0</v>
      </c>
      <c r="F798" s="16">
        <f t="shared" si="144"/>
        <v>0</v>
      </c>
      <c r="G798" s="29">
        <f t="shared" si="150"/>
        <v>0.03</v>
      </c>
      <c r="H798" s="3">
        <f t="shared" si="145"/>
        <v>0</v>
      </c>
      <c r="I798" s="3">
        <f t="shared" si="146"/>
        <v>0</v>
      </c>
      <c r="J798" s="18">
        <f t="shared" si="147"/>
        <v>0</v>
      </c>
      <c r="K798" s="9">
        <f t="shared" si="148"/>
        <v>0</v>
      </c>
    </row>
    <row r="799" spans="1:11" x14ac:dyDescent="0.2">
      <c r="A799" s="28">
        <f t="shared" si="151"/>
        <v>778</v>
      </c>
      <c r="B799" s="30">
        <f t="shared" si="152"/>
        <v>68942</v>
      </c>
      <c r="C799" s="16">
        <f t="shared" si="142"/>
        <v>0</v>
      </c>
      <c r="D799" s="16">
        <f t="shared" si="149"/>
        <v>0</v>
      </c>
      <c r="E799" s="16">
        <f t="shared" si="143"/>
        <v>0</v>
      </c>
      <c r="F799" s="16">
        <f t="shared" si="144"/>
        <v>0</v>
      </c>
      <c r="G799" s="29">
        <f t="shared" si="150"/>
        <v>0.03</v>
      </c>
      <c r="H799" s="3">
        <f t="shared" si="145"/>
        <v>0</v>
      </c>
      <c r="I799" s="3">
        <f t="shared" si="146"/>
        <v>0</v>
      </c>
      <c r="J799" s="18">
        <f t="shared" si="147"/>
        <v>0</v>
      </c>
      <c r="K799" s="9">
        <f t="shared" si="148"/>
        <v>0</v>
      </c>
    </row>
    <row r="800" spans="1:11" x14ac:dyDescent="0.2">
      <c r="A800" s="28">
        <f t="shared" si="151"/>
        <v>779</v>
      </c>
      <c r="B800" s="30">
        <f t="shared" si="152"/>
        <v>68973</v>
      </c>
      <c r="C800" s="16">
        <f t="shared" si="142"/>
        <v>0</v>
      </c>
      <c r="D800" s="16">
        <f t="shared" si="149"/>
        <v>0</v>
      </c>
      <c r="E800" s="16">
        <f t="shared" si="143"/>
        <v>0</v>
      </c>
      <c r="F800" s="16">
        <f t="shared" si="144"/>
        <v>0</v>
      </c>
      <c r="G800" s="29">
        <f t="shared" si="150"/>
        <v>0.03</v>
      </c>
      <c r="H800" s="3">
        <f t="shared" si="145"/>
        <v>0</v>
      </c>
      <c r="I800" s="3">
        <f t="shared" si="146"/>
        <v>0</v>
      </c>
      <c r="J800" s="18">
        <f t="shared" si="147"/>
        <v>0</v>
      </c>
      <c r="K800" s="9">
        <f t="shared" si="148"/>
        <v>0</v>
      </c>
    </row>
    <row r="801" spans="1:11" x14ac:dyDescent="0.2">
      <c r="A801" s="28">
        <f t="shared" si="151"/>
        <v>780</v>
      </c>
      <c r="B801" s="30">
        <f t="shared" si="152"/>
        <v>69003</v>
      </c>
      <c r="C801" s="16">
        <f t="shared" si="142"/>
        <v>0</v>
      </c>
      <c r="D801" s="16">
        <f t="shared" si="149"/>
        <v>0</v>
      </c>
      <c r="E801" s="16">
        <f t="shared" si="143"/>
        <v>0</v>
      </c>
      <c r="F801" s="16">
        <f t="shared" si="144"/>
        <v>0</v>
      </c>
      <c r="G801" s="29">
        <f t="shared" si="150"/>
        <v>0.03</v>
      </c>
      <c r="H801" s="3">
        <f t="shared" si="145"/>
        <v>0</v>
      </c>
      <c r="I801" s="3">
        <f t="shared" si="146"/>
        <v>0</v>
      </c>
      <c r="J801" s="18">
        <f t="shared" si="147"/>
        <v>0</v>
      </c>
      <c r="K801" s="9">
        <f t="shared" si="148"/>
        <v>0</v>
      </c>
    </row>
    <row r="802" spans="1:11" x14ac:dyDescent="0.2">
      <c r="A802" s="28">
        <f t="shared" si="151"/>
        <v>781</v>
      </c>
      <c r="B802" s="30">
        <f t="shared" si="152"/>
        <v>69034</v>
      </c>
      <c r="C802" s="16">
        <f t="shared" si="142"/>
        <v>0</v>
      </c>
      <c r="D802" s="16">
        <f t="shared" si="149"/>
        <v>0</v>
      </c>
      <c r="E802" s="16">
        <f t="shared" si="143"/>
        <v>0</v>
      </c>
      <c r="F802" s="16">
        <f t="shared" si="144"/>
        <v>0</v>
      </c>
      <c r="G802" s="29">
        <f t="shared" si="150"/>
        <v>0.03</v>
      </c>
      <c r="H802" s="3">
        <f t="shared" si="145"/>
        <v>0</v>
      </c>
      <c r="I802" s="3">
        <f t="shared" si="146"/>
        <v>0</v>
      </c>
      <c r="J802" s="18">
        <f t="shared" si="147"/>
        <v>0</v>
      </c>
      <c r="K802" s="9">
        <f t="shared" si="148"/>
        <v>0</v>
      </c>
    </row>
    <row r="803" spans="1:11" x14ac:dyDescent="0.2">
      <c r="A803" s="28">
        <f t="shared" si="151"/>
        <v>782</v>
      </c>
      <c r="B803" s="30">
        <f t="shared" si="152"/>
        <v>69065</v>
      </c>
      <c r="C803" s="16">
        <f t="shared" si="142"/>
        <v>0</v>
      </c>
      <c r="D803" s="16">
        <f t="shared" si="149"/>
        <v>0</v>
      </c>
      <c r="E803" s="16">
        <f t="shared" si="143"/>
        <v>0</v>
      </c>
      <c r="F803" s="16">
        <f t="shared" si="144"/>
        <v>0</v>
      </c>
      <c r="G803" s="29">
        <f t="shared" si="150"/>
        <v>0.03</v>
      </c>
      <c r="H803" s="3">
        <f t="shared" si="145"/>
        <v>0</v>
      </c>
      <c r="I803" s="3">
        <f t="shared" si="146"/>
        <v>0</v>
      </c>
      <c r="J803" s="18">
        <f t="shared" si="147"/>
        <v>0</v>
      </c>
      <c r="K803" s="9">
        <f t="shared" si="148"/>
        <v>0</v>
      </c>
    </row>
    <row r="804" spans="1:11" x14ac:dyDescent="0.2">
      <c r="A804" s="28">
        <f t="shared" si="151"/>
        <v>783</v>
      </c>
      <c r="B804" s="30">
        <f t="shared" si="152"/>
        <v>69093</v>
      </c>
      <c r="C804" s="16">
        <f t="shared" si="142"/>
        <v>0</v>
      </c>
      <c r="D804" s="16">
        <f t="shared" si="149"/>
        <v>0</v>
      </c>
      <c r="E804" s="16">
        <f t="shared" si="143"/>
        <v>0</v>
      </c>
      <c r="F804" s="16">
        <f t="shared" si="144"/>
        <v>0</v>
      </c>
      <c r="G804" s="29">
        <f t="shared" si="150"/>
        <v>0.03</v>
      </c>
      <c r="H804" s="3">
        <f t="shared" si="145"/>
        <v>0</v>
      </c>
      <c r="I804" s="3">
        <f t="shared" si="146"/>
        <v>0</v>
      </c>
      <c r="J804" s="18">
        <f t="shared" si="147"/>
        <v>0</v>
      </c>
      <c r="K804" s="9">
        <f t="shared" si="148"/>
        <v>0</v>
      </c>
    </row>
    <row r="805" spans="1:11" x14ac:dyDescent="0.2">
      <c r="A805" s="28">
        <f t="shared" si="151"/>
        <v>784</v>
      </c>
      <c r="B805" s="30">
        <f t="shared" si="152"/>
        <v>69124</v>
      </c>
      <c r="C805" s="16">
        <f t="shared" si="142"/>
        <v>0</v>
      </c>
      <c r="D805" s="16">
        <f t="shared" si="149"/>
        <v>0</v>
      </c>
      <c r="E805" s="16">
        <f t="shared" si="143"/>
        <v>0</v>
      </c>
      <c r="F805" s="16">
        <f t="shared" si="144"/>
        <v>0</v>
      </c>
      <c r="G805" s="29">
        <f t="shared" si="150"/>
        <v>0.03</v>
      </c>
      <c r="H805" s="3">
        <f t="shared" si="145"/>
        <v>0</v>
      </c>
      <c r="I805" s="3">
        <f t="shared" si="146"/>
        <v>0</v>
      </c>
      <c r="J805" s="18">
        <f t="shared" si="147"/>
        <v>0</v>
      </c>
      <c r="K805" s="9">
        <f t="shared" si="148"/>
        <v>0</v>
      </c>
    </row>
    <row r="806" spans="1:11" x14ac:dyDescent="0.2">
      <c r="A806" s="28">
        <f t="shared" si="151"/>
        <v>785</v>
      </c>
      <c r="B806" s="30">
        <f t="shared" si="152"/>
        <v>69154</v>
      </c>
      <c r="C806" s="16">
        <f t="shared" si="142"/>
        <v>0</v>
      </c>
      <c r="D806" s="16">
        <f t="shared" si="149"/>
        <v>0</v>
      </c>
      <c r="E806" s="16">
        <f t="shared" si="143"/>
        <v>0</v>
      </c>
      <c r="F806" s="16">
        <f t="shared" si="144"/>
        <v>0</v>
      </c>
      <c r="G806" s="29">
        <f t="shared" si="150"/>
        <v>0.03</v>
      </c>
      <c r="H806" s="3">
        <f t="shared" si="145"/>
        <v>0</v>
      </c>
      <c r="I806" s="3">
        <f t="shared" si="146"/>
        <v>0</v>
      </c>
      <c r="J806" s="18">
        <f t="shared" si="147"/>
        <v>0</v>
      </c>
      <c r="K806" s="9">
        <f t="shared" si="148"/>
        <v>0</v>
      </c>
    </row>
    <row r="807" spans="1:11" x14ac:dyDescent="0.2">
      <c r="A807" s="28">
        <f t="shared" si="151"/>
        <v>786</v>
      </c>
      <c r="B807" s="30">
        <f t="shared" si="152"/>
        <v>69185</v>
      </c>
      <c r="C807" s="16">
        <f t="shared" si="142"/>
        <v>0</v>
      </c>
      <c r="D807" s="16">
        <f t="shared" si="149"/>
        <v>0</v>
      </c>
      <c r="E807" s="16">
        <f t="shared" si="143"/>
        <v>0</v>
      </c>
      <c r="F807" s="16">
        <f t="shared" si="144"/>
        <v>0</v>
      </c>
      <c r="G807" s="29">
        <f t="shared" si="150"/>
        <v>0.03</v>
      </c>
      <c r="H807" s="3">
        <f t="shared" si="145"/>
        <v>0</v>
      </c>
      <c r="I807" s="3">
        <f t="shared" si="146"/>
        <v>0</v>
      </c>
      <c r="J807" s="18">
        <f t="shared" si="147"/>
        <v>0</v>
      </c>
      <c r="K807" s="9">
        <f t="shared" si="148"/>
        <v>0</v>
      </c>
    </row>
    <row r="808" spans="1:11" x14ac:dyDescent="0.2">
      <c r="A808" s="28">
        <f t="shared" si="151"/>
        <v>787</v>
      </c>
      <c r="B808" s="30">
        <f t="shared" si="152"/>
        <v>69215</v>
      </c>
      <c r="C808" s="16">
        <f t="shared" si="142"/>
        <v>0</v>
      </c>
      <c r="D808" s="16">
        <f t="shared" si="149"/>
        <v>0</v>
      </c>
      <c r="E808" s="16">
        <f t="shared" si="143"/>
        <v>0</v>
      </c>
      <c r="F808" s="16">
        <f t="shared" si="144"/>
        <v>0</v>
      </c>
      <c r="G808" s="29">
        <f t="shared" si="150"/>
        <v>0.03</v>
      </c>
      <c r="H808" s="3">
        <f t="shared" si="145"/>
        <v>0</v>
      </c>
      <c r="I808" s="3">
        <f t="shared" si="146"/>
        <v>0</v>
      </c>
      <c r="J808" s="18">
        <f t="shared" si="147"/>
        <v>0</v>
      </c>
      <c r="K808" s="9">
        <f t="shared" si="148"/>
        <v>0</v>
      </c>
    </row>
    <row r="809" spans="1:11" x14ac:dyDescent="0.2">
      <c r="A809" s="28">
        <f t="shared" si="151"/>
        <v>788</v>
      </c>
      <c r="B809" s="30">
        <f t="shared" si="152"/>
        <v>69246</v>
      </c>
      <c r="C809" s="16">
        <f t="shared" si="142"/>
        <v>0</v>
      </c>
      <c r="D809" s="16">
        <f t="shared" si="149"/>
        <v>0</v>
      </c>
      <c r="E809" s="16">
        <f t="shared" si="143"/>
        <v>0</v>
      </c>
      <c r="F809" s="16">
        <f t="shared" si="144"/>
        <v>0</v>
      </c>
      <c r="G809" s="29">
        <f t="shared" si="150"/>
        <v>0.03</v>
      </c>
      <c r="H809" s="3">
        <f t="shared" si="145"/>
        <v>0</v>
      </c>
      <c r="I809" s="3">
        <f t="shared" si="146"/>
        <v>0</v>
      </c>
      <c r="J809" s="18">
        <f t="shared" si="147"/>
        <v>0</v>
      </c>
      <c r="K809" s="9">
        <f t="shared" si="148"/>
        <v>0</v>
      </c>
    </row>
    <row r="810" spans="1:11" x14ac:dyDescent="0.2">
      <c r="A810" s="28">
        <f t="shared" si="151"/>
        <v>789</v>
      </c>
      <c r="B810" s="30">
        <f t="shared" si="152"/>
        <v>69277</v>
      </c>
      <c r="C810" s="16">
        <f t="shared" si="142"/>
        <v>0</v>
      </c>
      <c r="D810" s="16">
        <f t="shared" si="149"/>
        <v>0</v>
      </c>
      <c r="E810" s="16">
        <f t="shared" si="143"/>
        <v>0</v>
      </c>
      <c r="F810" s="16">
        <f t="shared" si="144"/>
        <v>0</v>
      </c>
      <c r="G810" s="29">
        <f t="shared" si="150"/>
        <v>0.03</v>
      </c>
      <c r="H810" s="3">
        <f t="shared" si="145"/>
        <v>0</v>
      </c>
      <c r="I810" s="3">
        <f t="shared" si="146"/>
        <v>0</v>
      </c>
      <c r="J810" s="18">
        <f t="shared" si="147"/>
        <v>0</v>
      </c>
      <c r="K810" s="9">
        <f t="shared" si="148"/>
        <v>0</v>
      </c>
    </row>
    <row r="811" spans="1:11" x14ac:dyDescent="0.2">
      <c r="A811" s="28">
        <f t="shared" si="151"/>
        <v>790</v>
      </c>
      <c r="B811" s="30">
        <f t="shared" si="152"/>
        <v>69307</v>
      </c>
      <c r="C811" s="16">
        <f t="shared" si="142"/>
        <v>0</v>
      </c>
      <c r="D811" s="16">
        <f t="shared" si="149"/>
        <v>0</v>
      </c>
      <c r="E811" s="16">
        <f t="shared" si="143"/>
        <v>0</v>
      </c>
      <c r="F811" s="16">
        <f t="shared" si="144"/>
        <v>0</v>
      </c>
      <c r="G811" s="29">
        <f t="shared" si="150"/>
        <v>0.03</v>
      </c>
      <c r="H811" s="3">
        <f t="shared" si="145"/>
        <v>0</v>
      </c>
      <c r="I811" s="3">
        <f t="shared" si="146"/>
        <v>0</v>
      </c>
      <c r="J811" s="18">
        <f t="shared" si="147"/>
        <v>0</v>
      </c>
      <c r="K811" s="9">
        <f t="shared" si="148"/>
        <v>0</v>
      </c>
    </row>
    <row r="812" spans="1:11" x14ac:dyDescent="0.2">
      <c r="A812" s="28">
        <f t="shared" si="151"/>
        <v>791</v>
      </c>
      <c r="B812" s="30">
        <f t="shared" si="152"/>
        <v>69338</v>
      </c>
      <c r="C812" s="16">
        <f t="shared" si="142"/>
        <v>0</v>
      </c>
      <c r="D812" s="16">
        <f t="shared" si="149"/>
        <v>0</v>
      </c>
      <c r="E812" s="16">
        <f t="shared" si="143"/>
        <v>0</v>
      </c>
      <c r="F812" s="16">
        <f t="shared" si="144"/>
        <v>0</v>
      </c>
      <c r="G812" s="29">
        <f t="shared" si="150"/>
        <v>0.03</v>
      </c>
      <c r="H812" s="3">
        <f t="shared" si="145"/>
        <v>0</v>
      </c>
      <c r="I812" s="3">
        <f t="shared" si="146"/>
        <v>0</v>
      </c>
      <c r="J812" s="18">
        <f t="shared" si="147"/>
        <v>0</v>
      </c>
      <c r="K812" s="9">
        <f t="shared" si="148"/>
        <v>0</v>
      </c>
    </row>
    <row r="813" spans="1:11" x14ac:dyDescent="0.2">
      <c r="A813" s="28">
        <f t="shared" si="151"/>
        <v>792</v>
      </c>
      <c r="B813" s="30">
        <f t="shared" si="152"/>
        <v>69368</v>
      </c>
      <c r="C813" s="16">
        <f t="shared" si="142"/>
        <v>0</v>
      </c>
      <c r="D813" s="16">
        <f t="shared" si="149"/>
        <v>0</v>
      </c>
      <c r="E813" s="16">
        <f t="shared" si="143"/>
        <v>0</v>
      </c>
      <c r="F813" s="16">
        <f t="shared" si="144"/>
        <v>0</v>
      </c>
      <c r="G813" s="29">
        <f t="shared" si="150"/>
        <v>0.03</v>
      </c>
      <c r="H813" s="3">
        <f t="shared" si="145"/>
        <v>0</v>
      </c>
      <c r="I813" s="3">
        <f t="shared" si="146"/>
        <v>0</v>
      </c>
      <c r="J813" s="18">
        <f t="shared" si="147"/>
        <v>0</v>
      </c>
      <c r="K813" s="9">
        <f t="shared" si="148"/>
        <v>0</v>
      </c>
    </row>
    <row r="814" spans="1:11" x14ac:dyDescent="0.2">
      <c r="A814" s="28">
        <f t="shared" si="151"/>
        <v>793</v>
      </c>
      <c r="B814" s="30">
        <f t="shared" si="152"/>
        <v>69399</v>
      </c>
      <c r="C814" s="16">
        <f t="shared" si="142"/>
        <v>0</v>
      </c>
      <c r="D814" s="16">
        <f t="shared" si="149"/>
        <v>0</v>
      </c>
      <c r="E814" s="16">
        <f t="shared" si="143"/>
        <v>0</v>
      </c>
      <c r="F814" s="16">
        <f t="shared" si="144"/>
        <v>0</v>
      </c>
      <c r="G814" s="29">
        <f t="shared" si="150"/>
        <v>0.03</v>
      </c>
      <c r="H814" s="3">
        <f t="shared" si="145"/>
        <v>0</v>
      </c>
      <c r="I814" s="3">
        <f t="shared" si="146"/>
        <v>0</v>
      </c>
      <c r="J814" s="18">
        <f t="shared" si="147"/>
        <v>0</v>
      </c>
      <c r="K814" s="9">
        <f t="shared" si="148"/>
        <v>0</v>
      </c>
    </row>
    <row r="815" spans="1:11" x14ac:dyDescent="0.2">
      <c r="A815" s="28">
        <f t="shared" si="151"/>
        <v>794</v>
      </c>
      <c r="B815" s="30">
        <f t="shared" si="152"/>
        <v>69430</v>
      </c>
      <c r="C815" s="16">
        <f t="shared" si="142"/>
        <v>0</v>
      </c>
      <c r="D815" s="16">
        <f t="shared" si="149"/>
        <v>0</v>
      </c>
      <c r="E815" s="16">
        <f t="shared" si="143"/>
        <v>0</v>
      </c>
      <c r="F815" s="16">
        <f t="shared" si="144"/>
        <v>0</v>
      </c>
      <c r="G815" s="29">
        <f t="shared" si="150"/>
        <v>0.03</v>
      </c>
      <c r="H815" s="3">
        <f t="shared" si="145"/>
        <v>0</v>
      </c>
      <c r="I815" s="3">
        <f t="shared" si="146"/>
        <v>0</v>
      </c>
      <c r="J815" s="18">
        <f t="shared" si="147"/>
        <v>0</v>
      </c>
      <c r="K815" s="9">
        <f t="shared" si="148"/>
        <v>0</v>
      </c>
    </row>
    <row r="816" spans="1:11" x14ac:dyDescent="0.2">
      <c r="A816" s="28">
        <f t="shared" si="151"/>
        <v>795</v>
      </c>
      <c r="B816" s="30">
        <f t="shared" si="152"/>
        <v>69458</v>
      </c>
      <c r="C816" s="16">
        <f t="shared" si="142"/>
        <v>0</v>
      </c>
      <c r="D816" s="16">
        <f t="shared" si="149"/>
        <v>0</v>
      </c>
      <c r="E816" s="16">
        <f t="shared" si="143"/>
        <v>0</v>
      </c>
      <c r="F816" s="16">
        <f t="shared" si="144"/>
        <v>0</v>
      </c>
      <c r="G816" s="29">
        <f t="shared" si="150"/>
        <v>0.03</v>
      </c>
      <c r="H816" s="3">
        <f t="shared" si="145"/>
        <v>0</v>
      </c>
      <c r="I816" s="3">
        <f t="shared" si="146"/>
        <v>0</v>
      </c>
      <c r="J816" s="18">
        <f t="shared" si="147"/>
        <v>0</v>
      </c>
      <c r="K816" s="9">
        <f t="shared" si="148"/>
        <v>0</v>
      </c>
    </row>
    <row r="817" spans="1:11" x14ac:dyDescent="0.2">
      <c r="A817" s="28">
        <f t="shared" si="151"/>
        <v>796</v>
      </c>
      <c r="B817" s="30">
        <f t="shared" si="152"/>
        <v>69489</v>
      </c>
      <c r="C817" s="16">
        <f t="shared" si="142"/>
        <v>0</v>
      </c>
      <c r="D817" s="16">
        <f t="shared" si="149"/>
        <v>0</v>
      </c>
      <c r="E817" s="16">
        <f t="shared" si="143"/>
        <v>0</v>
      </c>
      <c r="F817" s="16">
        <f t="shared" si="144"/>
        <v>0</v>
      </c>
      <c r="G817" s="29">
        <f t="shared" si="150"/>
        <v>0.03</v>
      </c>
      <c r="H817" s="3">
        <f t="shared" si="145"/>
        <v>0</v>
      </c>
      <c r="I817" s="3">
        <f t="shared" si="146"/>
        <v>0</v>
      </c>
      <c r="J817" s="18">
        <f t="shared" si="147"/>
        <v>0</v>
      </c>
      <c r="K817" s="9">
        <f t="shared" si="148"/>
        <v>0</v>
      </c>
    </row>
    <row r="818" spans="1:11" x14ac:dyDescent="0.2">
      <c r="A818" s="28">
        <f t="shared" si="151"/>
        <v>797</v>
      </c>
      <c r="B818" s="30">
        <f t="shared" si="152"/>
        <v>69519</v>
      </c>
      <c r="C818" s="16">
        <f t="shared" si="142"/>
        <v>0</v>
      </c>
      <c r="D818" s="16">
        <f t="shared" si="149"/>
        <v>0</v>
      </c>
      <c r="E818" s="16">
        <f t="shared" si="143"/>
        <v>0</v>
      </c>
      <c r="F818" s="16">
        <f t="shared" si="144"/>
        <v>0</v>
      </c>
      <c r="G818" s="29">
        <f t="shared" si="150"/>
        <v>0.03</v>
      </c>
      <c r="H818" s="3">
        <f t="shared" si="145"/>
        <v>0</v>
      </c>
      <c r="I818" s="3">
        <f t="shared" si="146"/>
        <v>0</v>
      </c>
      <c r="J818" s="18">
        <f t="shared" si="147"/>
        <v>0</v>
      </c>
      <c r="K818" s="9">
        <f t="shared" si="148"/>
        <v>0</v>
      </c>
    </row>
    <row r="819" spans="1:11" x14ac:dyDescent="0.2">
      <c r="A819" s="28">
        <f t="shared" si="151"/>
        <v>798</v>
      </c>
      <c r="B819" s="30">
        <f t="shared" si="152"/>
        <v>69550</v>
      </c>
      <c r="C819" s="16">
        <f t="shared" si="142"/>
        <v>0</v>
      </c>
      <c r="D819" s="16">
        <f t="shared" si="149"/>
        <v>0</v>
      </c>
      <c r="E819" s="16">
        <f t="shared" si="143"/>
        <v>0</v>
      </c>
      <c r="F819" s="16">
        <f t="shared" si="144"/>
        <v>0</v>
      </c>
      <c r="G819" s="29">
        <f t="shared" si="150"/>
        <v>0.03</v>
      </c>
      <c r="H819" s="3">
        <f t="shared" si="145"/>
        <v>0</v>
      </c>
      <c r="I819" s="3">
        <f t="shared" si="146"/>
        <v>0</v>
      </c>
      <c r="J819" s="18">
        <f t="shared" si="147"/>
        <v>0</v>
      </c>
      <c r="K819" s="9">
        <f t="shared" si="148"/>
        <v>0</v>
      </c>
    </row>
    <row r="820" spans="1:11" x14ac:dyDescent="0.2">
      <c r="A820" s="28">
        <f t="shared" si="151"/>
        <v>799</v>
      </c>
      <c r="B820" s="30">
        <f t="shared" si="152"/>
        <v>69580</v>
      </c>
      <c r="C820" s="16">
        <f t="shared" si="142"/>
        <v>0</v>
      </c>
      <c r="D820" s="16">
        <f t="shared" si="149"/>
        <v>0</v>
      </c>
      <c r="E820" s="16">
        <f t="shared" si="143"/>
        <v>0</v>
      </c>
      <c r="F820" s="16">
        <f t="shared" si="144"/>
        <v>0</v>
      </c>
      <c r="G820" s="29">
        <f t="shared" si="150"/>
        <v>0.03</v>
      </c>
      <c r="H820" s="3">
        <f t="shared" si="145"/>
        <v>0</v>
      </c>
      <c r="I820" s="3">
        <f t="shared" si="146"/>
        <v>0</v>
      </c>
      <c r="J820" s="18">
        <f t="shared" si="147"/>
        <v>0</v>
      </c>
      <c r="K820" s="9">
        <f t="shared" si="148"/>
        <v>0</v>
      </c>
    </row>
    <row r="821" spans="1:11" x14ac:dyDescent="0.2">
      <c r="A821" s="28">
        <f t="shared" si="151"/>
        <v>800</v>
      </c>
      <c r="B821" s="30">
        <f t="shared" si="152"/>
        <v>69611</v>
      </c>
      <c r="C821" s="16">
        <f t="shared" si="142"/>
        <v>0</v>
      </c>
      <c r="D821" s="16">
        <f t="shared" si="149"/>
        <v>0</v>
      </c>
      <c r="E821" s="16">
        <f t="shared" si="143"/>
        <v>0</v>
      </c>
      <c r="F821" s="16">
        <f t="shared" si="144"/>
        <v>0</v>
      </c>
      <c r="G821" s="29">
        <f t="shared" si="150"/>
        <v>0.03</v>
      </c>
      <c r="H821" s="3">
        <f t="shared" si="145"/>
        <v>0</v>
      </c>
      <c r="I821" s="3">
        <f t="shared" si="146"/>
        <v>0</v>
      </c>
      <c r="J821" s="18">
        <f t="shared" si="147"/>
        <v>0</v>
      </c>
      <c r="K821" s="9">
        <f t="shared" si="148"/>
        <v>0</v>
      </c>
    </row>
    <row r="822" spans="1:11" x14ac:dyDescent="0.2">
      <c r="A822" s="28">
        <f t="shared" si="151"/>
        <v>801</v>
      </c>
      <c r="B822" s="30">
        <f t="shared" si="152"/>
        <v>69642</v>
      </c>
      <c r="C822" s="16">
        <f t="shared" si="142"/>
        <v>0</v>
      </c>
      <c r="D822" s="16">
        <f t="shared" si="149"/>
        <v>0</v>
      </c>
      <c r="E822" s="16">
        <f t="shared" si="143"/>
        <v>0</v>
      </c>
      <c r="F822" s="16">
        <f t="shared" si="144"/>
        <v>0</v>
      </c>
      <c r="G822" s="29">
        <f t="shared" si="150"/>
        <v>0.03</v>
      </c>
      <c r="H822" s="3">
        <f t="shared" si="145"/>
        <v>0</v>
      </c>
      <c r="I822" s="3">
        <f t="shared" si="146"/>
        <v>0</v>
      </c>
      <c r="J822" s="18">
        <f t="shared" si="147"/>
        <v>0</v>
      </c>
      <c r="K822" s="9">
        <f t="shared" si="148"/>
        <v>0</v>
      </c>
    </row>
    <row r="823" spans="1:11" x14ac:dyDescent="0.2">
      <c r="A823" s="28">
        <f t="shared" si="151"/>
        <v>802</v>
      </c>
      <c r="B823" s="30">
        <f t="shared" si="152"/>
        <v>69672</v>
      </c>
      <c r="C823" s="16">
        <f t="shared" si="142"/>
        <v>0</v>
      </c>
      <c r="D823" s="16">
        <f t="shared" si="149"/>
        <v>0</v>
      </c>
      <c r="E823" s="16">
        <f t="shared" si="143"/>
        <v>0</v>
      </c>
      <c r="F823" s="16">
        <f t="shared" si="144"/>
        <v>0</v>
      </c>
      <c r="G823" s="29">
        <f t="shared" si="150"/>
        <v>0.03</v>
      </c>
      <c r="H823" s="3">
        <f t="shared" si="145"/>
        <v>0</v>
      </c>
      <c r="I823" s="3">
        <f t="shared" si="146"/>
        <v>0</v>
      </c>
      <c r="J823" s="18">
        <f t="shared" si="147"/>
        <v>0</v>
      </c>
      <c r="K823" s="9">
        <f t="shared" si="148"/>
        <v>0</v>
      </c>
    </row>
    <row r="824" spans="1:11" x14ac:dyDescent="0.2">
      <c r="A824" s="28">
        <f t="shared" si="151"/>
        <v>803</v>
      </c>
      <c r="B824" s="30">
        <f t="shared" si="152"/>
        <v>69703</v>
      </c>
      <c r="C824" s="16">
        <f t="shared" si="142"/>
        <v>0</v>
      </c>
      <c r="D824" s="16">
        <f t="shared" si="149"/>
        <v>0</v>
      </c>
      <c r="E824" s="16">
        <f t="shared" si="143"/>
        <v>0</v>
      </c>
      <c r="F824" s="16">
        <f t="shared" si="144"/>
        <v>0</v>
      </c>
      <c r="G824" s="29">
        <f t="shared" si="150"/>
        <v>0.03</v>
      </c>
      <c r="H824" s="3">
        <f t="shared" si="145"/>
        <v>0</v>
      </c>
      <c r="I824" s="3">
        <f t="shared" si="146"/>
        <v>0</v>
      </c>
      <c r="J824" s="18">
        <f t="shared" si="147"/>
        <v>0</v>
      </c>
      <c r="K824" s="9">
        <f t="shared" si="148"/>
        <v>0</v>
      </c>
    </row>
    <row r="825" spans="1:11" x14ac:dyDescent="0.2">
      <c r="A825" s="28">
        <f t="shared" si="151"/>
        <v>804</v>
      </c>
      <c r="B825" s="30">
        <f t="shared" si="152"/>
        <v>69733</v>
      </c>
      <c r="C825" s="16">
        <f t="shared" si="142"/>
        <v>0</v>
      </c>
      <c r="D825" s="16">
        <f t="shared" si="149"/>
        <v>0</v>
      </c>
      <c r="E825" s="16">
        <f t="shared" si="143"/>
        <v>0</v>
      </c>
      <c r="F825" s="16">
        <f t="shared" si="144"/>
        <v>0</v>
      </c>
      <c r="G825" s="29">
        <f t="shared" si="150"/>
        <v>0.03</v>
      </c>
      <c r="H825" s="3">
        <f t="shared" si="145"/>
        <v>0</v>
      </c>
      <c r="I825" s="3">
        <f t="shared" si="146"/>
        <v>0</v>
      </c>
      <c r="J825" s="18">
        <f t="shared" si="147"/>
        <v>0</v>
      </c>
      <c r="K825" s="9">
        <f t="shared" si="148"/>
        <v>0</v>
      </c>
    </row>
    <row r="826" spans="1:11" x14ac:dyDescent="0.2">
      <c r="A826" s="28">
        <f t="shared" si="151"/>
        <v>805</v>
      </c>
      <c r="B826" s="30">
        <f t="shared" si="152"/>
        <v>69764</v>
      </c>
      <c r="C826" s="16">
        <f t="shared" si="142"/>
        <v>0</v>
      </c>
      <c r="D826" s="16">
        <f t="shared" si="149"/>
        <v>0</v>
      </c>
      <c r="E826" s="16">
        <f t="shared" si="143"/>
        <v>0</v>
      </c>
      <c r="F826" s="16">
        <f t="shared" si="144"/>
        <v>0</v>
      </c>
      <c r="G826" s="29">
        <f t="shared" si="150"/>
        <v>0.03</v>
      </c>
      <c r="H826" s="3">
        <f t="shared" si="145"/>
        <v>0</v>
      </c>
      <c r="I826" s="3">
        <f t="shared" si="146"/>
        <v>0</v>
      </c>
      <c r="J826" s="18">
        <f t="shared" si="147"/>
        <v>0</v>
      </c>
      <c r="K826" s="9">
        <f t="shared" si="148"/>
        <v>0</v>
      </c>
    </row>
    <row r="827" spans="1:11" x14ac:dyDescent="0.2">
      <c r="A827" s="28">
        <f t="shared" si="151"/>
        <v>806</v>
      </c>
      <c r="B827" s="30">
        <f t="shared" si="152"/>
        <v>69795</v>
      </c>
      <c r="C827" s="16">
        <f t="shared" si="142"/>
        <v>0</v>
      </c>
      <c r="D827" s="16">
        <f t="shared" si="149"/>
        <v>0</v>
      </c>
      <c r="E827" s="16">
        <f t="shared" si="143"/>
        <v>0</v>
      </c>
      <c r="F827" s="16">
        <f t="shared" si="144"/>
        <v>0</v>
      </c>
      <c r="G827" s="29">
        <f t="shared" si="150"/>
        <v>0.03</v>
      </c>
      <c r="H827" s="3">
        <f t="shared" si="145"/>
        <v>0</v>
      </c>
      <c r="I827" s="3">
        <f t="shared" si="146"/>
        <v>0</v>
      </c>
      <c r="J827" s="18">
        <f t="shared" si="147"/>
        <v>0</v>
      </c>
      <c r="K827" s="9">
        <f t="shared" si="148"/>
        <v>0</v>
      </c>
    </row>
    <row r="828" spans="1:11" x14ac:dyDescent="0.2">
      <c r="A828" s="28">
        <f t="shared" si="151"/>
        <v>807</v>
      </c>
      <c r="B828" s="30">
        <f t="shared" si="152"/>
        <v>69823</v>
      </c>
      <c r="C828" s="16">
        <f t="shared" si="142"/>
        <v>0</v>
      </c>
      <c r="D828" s="16">
        <f t="shared" si="149"/>
        <v>0</v>
      </c>
      <c r="E828" s="16">
        <f t="shared" si="143"/>
        <v>0</v>
      </c>
      <c r="F828" s="16">
        <f t="shared" si="144"/>
        <v>0</v>
      </c>
      <c r="G828" s="29">
        <f t="shared" si="150"/>
        <v>0.03</v>
      </c>
      <c r="H828" s="3">
        <f t="shared" si="145"/>
        <v>0</v>
      </c>
      <c r="I828" s="3">
        <f t="shared" si="146"/>
        <v>0</v>
      </c>
      <c r="J828" s="18">
        <f t="shared" si="147"/>
        <v>0</v>
      </c>
      <c r="K828" s="9">
        <f t="shared" si="148"/>
        <v>0</v>
      </c>
    </row>
    <row r="829" spans="1:11" x14ac:dyDescent="0.2">
      <c r="A829" s="28">
        <f t="shared" si="151"/>
        <v>808</v>
      </c>
      <c r="B829" s="30">
        <f t="shared" si="152"/>
        <v>69854</v>
      </c>
      <c r="C829" s="16">
        <f t="shared" si="142"/>
        <v>0</v>
      </c>
      <c r="D829" s="16">
        <f t="shared" si="149"/>
        <v>0</v>
      </c>
      <c r="E829" s="16">
        <f t="shared" si="143"/>
        <v>0</v>
      </c>
      <c r="F829" s="16">
        <f t="shared" si="144"/>
        <v>0</v>
      </c>
      <c r="G829" s="29">
        <f t="shared" si="150"/>
        <v>0.03</v>
      </c>
      <c r="H829" s="3">
        <f t="shared" si="145"/>
        <v>0</v>
      </c>
      <c r="I829" s="3">
        <f t="shared" si="146"/>
        <v>0</v>
      </c>
      <c r="J829" s="18">
        <f t="shared" si="147"/>
        <v>0</v>
      </c>
      <c r="K829" s="9">
        <f t="shared" si="148"/>
        <v>0</v>
      </c>
    </row>
    <row r="830" spans="1:11" x14ac:dyDescent="0.2">
      <c r="A830" s="28">
        <f t="shared" si="151"/>
        <v>809</v>
      </c>
      <c r="B830" s="30">
        <f t="shared" si="152"/>
        <v>69884</v>
      </c>
      <c r="C830" s="16">
        <f t="shared" ref="C830:C893" si="153">IF(C829-F829&gt;0,IF(F829=0,C829+J829,C829-F829),0)</f>
        <v>0</v>
      </c>
      <c r="D830" s="16">
        <f t="shared" si="149"/>
        <v>0</v>
      </c>
      <c r="E830" s="16">
        <f t="shared" ref="E830:E893" si="154">IF(D830&gt;C830+K830,C830+K830,D830)</f>
        <v>0</v>
      </c>
      <c r="F830" s="16">
        <f t="shared" ref="F830:F893" si="155">IF(IF(E830&gt;0,IF(E830-K830&lt;&gt;E830,E830-K830,0),0)&lt;0,0,IF(E830&gt;0,IF(E830-K830&lt;&gt;E830,E830-K830,0),0))</f>
        <v>0</v>
      </c>
      <c r="G830" s="29">
        <f t="shared" si="150"/>
        <v>0.03</v>
      </c>
      <c r="H830" s="3">
        <f t="shared" ref="H830:H893" si="156">IF(ROUND((C830*G830)*30/365,2) &gt; 0, ROUND((C830*G830)*30/365,2),0)</f>
        <v>0</v>
      </c>
      <c r="I830" s="3">
        <f t="shared" ref="I830:I893" si="157">IF((C830*G830)*1/12&gt;0,(C830*G830)*1/12,0)</f>
        <v>0</v>
      </c>
      <c r="J830" s="18">
        <f t="shared" ref="J830:J893" si="158">IF(C$11="Day", H830,I830)</f>
        <v>0</v>
      </c>
      <c r="K830" s="9">
        <f t="shared" ref="K830:K893" si="159">IF(E829=0,K829+J830,J830)</f>
        <v>0</v>
      </c>
    </row>
    <row r="831" spans="1:11" x14ac:dyDescent="0.2">
      <c r="A831" s="28">
        <f t="shared" si="151"/>
        <v>810</v>
      </c>
      <c r="B831" s="30">
        <f t="shared" si="152"/>
        <v>69915</v>
      </c>
      <c r="C831" s="16">
        <f t="shared" si="153"/>
        <v>0</v>
      </c>
      <c r="D831" s="16">
        <f t="shared" si="149"/>
        <v>0</v>
      </c>
      <c r="E831" s="16">
        <f t="shared" si="154"/>
        <v>0</v>
      </c>
      <c r="F831" s="16">
        <f t="shared" si="155"/>
        <v>0</v>
      </c>
      <c r="G831" s="29">
        <f t="shared" si="150"/>
        <v>0.03</v>
      </c>
      <c r="H831" s="3">
        <f t="shared" si="156"/>
        <v>0</v>
      </c>
      <c r="I831" s="3">
        <f t="shared" si="157"/>
        <v>0</v>
      </c>
      <c r="J831" s="18">
        <f t="shared" si="158"/>
        <v>0</v>
      </c>
      <c r="K831" s="9">
        <f t="shared" si="159"/>
        <v>0</v>
      </c>
    </row>
    <row r="832" spans="1:11" x14ac:dyDescent="0.2">
      <c r="A832" s="28">
        <f t="shared" si="151"/>
        <v>811</v>
      </c>
      <c r="B832" s="30">
        <f t="shared" si="152"/>
        <v>69945</v>
      </c>
      <c r="C832" s="16">
        <f t="shared" si="153"/>
        <v>0</v>
      </c>
      <c r="D832" s="16">
        <f t="shared" si="149"/>
        <v>0</v>
      </c>
      <c r="E832" s="16">
        <f t="shared" si="154"/>
        <v>0</v>
      </c>
      <c r="F832" s="16">
        <f t="shared" si="155"/>
        <v>0</v>
      </c>
      <c r="G832" s="29">
        <f t="shared" si="150"/>
        <v>0.03</v>
      </c>
      <c r="H832" s="3">
        <f t="shared" si="156"/>
        <v>0</v>
      </c>
      <c r="I832" s="3">
        <f t="shared" si="157"/>
        <v>0</v>
      </c>
      <c r="J832" s="18">
        <f t="shared" si="158"/>
        <v>0</v>
      </c>
      <c r="K832" s="9">
        <f t="shared" si="159"/>
        <v>0</v>
      </c>
    </row>
    <row r="833" spans="1:11" x14ac:dyDescent="0.2">
      <c r="A833" s="28">
        <f t="shared" si="151"/>
        <v>812</v>
      </c>
      <c r="B833" s="30">
        <f t="shared" si="152"/>
        <v>69976</v>
      </c>
      <c r="C833" s="16">
        <f t="shared" si="153"/>
        <v>0</v>
      </c>
      <c r="D833" s="16">
        <f t="shared" si="149"/>
        <v>0</v>
      </c>
      <c r="E833" s="16">
        <f t="shared" si="154"/>
        <v>0</v>
      </c>
      <c r="F833" s="16">
        <f t="shared" si="155"/>
        <v>0</v>
      </c>
      <c r="G833" s="29">
        <f t="shared" si="150"/>
        <v>0.03</v>
      </c>
      <c r="H833" s="3">
        <f t="shared" si="156"/>
        <v>0</v>
      </c>
      <c r="I833" s="3">
        <f t="shared" si="157"/>
        <v>0</v>
      </c>
      <c r="J833" s="18">
        <f t="shared" si="158"/>
        <v>0</v>
      </c>
      <c r="K833" s="9">
        <f t="shared" si="159"/>
        <v>0</v>
      </c>
    </row>
    <row r="834" spans="1:11" x14ac:dyDescent="0.2">
      <c r="A834" s="28">
        <f t="shared" si="151"/>
        <v>813</v>
      </c>
      <c r="B834" s="30">
        <f t="shared" si="152"/>
        <v>70007</v>
      </c>
      <c r="C834" s="16">
        <f t="shared" si="153"/>
        <v>0</v>
      </c>
      <c r="D834" s="16">
        <f t="shared" si="149"/>
        <v>0</v>
      </c>
      <c r="E834" s="16">
        <f t="shared" si="154"/>
        <v>0</v>
      </c>
      <c r="F834" s="16">
        <f t="shared" si="155"/>
        <v>0</v>
      </c>
      <c r="G834" s="29">
        <f t="shared" si="150"/>
        <v>0.03</v>
      </c>
      <c r="H834" s="3">
        <f t="shared" si="156"/>
        <v>0</v>
      </c>
      <c r="I834" s="3">
        <f t="shared" si="157"/>
        <v>0</v>
      </c>
      <c r="J834" s="18">
        <f t="shared" si="158"/>
        <v>0</v>
      </c>
      <c r="K834" s="9">
        <f t="shared" si="159"/>
        <v>0</v>
      </c>
    </row>
    <row r="835" spans="1:11" x14ac:dyDescent="0.2">
      <c r="A835" s="28">
        <f t="shared" si="151"/>
        <v>814</v>
      </c>
      <c r="B835" s="30">
        <f t="shared" si="152"/>
        <v>70037</v>
      </c>
      <c r="C835" s="16">
        <f t="shared" si="153"/>
        <v>0</v>
      </c>
      <c r="D835" s="16">
        <f t="shared" si="149"/>
        <v>0</v>
      </c>
      <c r="E835" s="16">
        <f t="shared" si="154"/>
        <v>0</v>
      </c>
      <c r="F835" s="16">
        <f t="shared" si="155"/>
        <v>0</v>
      </c>
      <c r="G835" s="29">
        <f t="shared" si="150"/>
        <v>0.03</v>
      </c>
      <c r="H835" s="3">
        <f t="shared" si="156"/>
        <v>0</v>
      </c>
      <c r="I835" s="3">
        <f t="shared" si="157"/>
        <v>0</v>
      </c>
      <c r="J835" s="18">
        <f t="shared" si="158"/>
        <v>0</v>
      </c>
      <c r="K835" s="9">
        <f t="shared" si="159"/>
        <v>0</v>
      </c>
    </row>
    <row r="836" spans="1:11" x14ac:dyDescent="0.2">
      <c r="A836" s="28">
        <f t="shared" si="151"/>
        <v>815</v>
      </c>
      <c r="B836" s="30">
        <f t="shared" si="152"/>
        <v>70068</v>
      </c>
      <c r="C836" s="16">
        <f t="shared" si="153"/>
        <v>0</v>
      </c>
      <c r="D836" s="16">
        <f t="shared" si="149"/>
        <v>0</v>
      </c>
      <c r="E836" s="16">
        <f t="shared" si="154"/>
        <v>0</v>
      </c>
      <c r="F836" s="16">
        <f t="shared" si="155"/>
        <v>0</v>
      </c>
      <c r="G836" s="29">
        <f t="shared" si="150"/>
        <v>0.03</v>
      </c>
      <c r="H836" s="3">
        <f t="shared" si="156"/>
        <v>0</v>
      </c>
      <c r="I836" s="3">
        <f t="shared" si="157"/>
        <v>0</v>
      </c>
      <c r="J836" s="18">
        <f t="shared" si="158"/>
        <v>0</v>
      </c>
      <c r="K836" s="9">
        <f t="shared" si="159"/>
        <v>0</v>
      </c>
    </row>
    <row r="837" spans="1:11" x14ac:dyDescent="0.2">
      <c r="A837" s="28">
        <f t="shared" si="151"/>
        <v>816</v>
      </c>
      <c r="B837" s="30">
        <f t="shared" si="152"/>
        <v>70098</v>
      </c>
      <c r="C837" s="16">
        <f t="shared" si="153"/>
        <v>0</v>
      </c>
      <c r="D837" s="16">
        <f t="shared" si="149"/>
        <v>0</v>
      </c>
      <c r="E837" s="16">
        <f t="shared" si="154"/>
        <v>0</v>
      </c>
      <c r="F837" s="16">
        <f t="shared" si="155"/>
        <v>0</v>
      </c>
      <c r="G837" s="29">
        <f t="shared" si="150"/>
        <v>0.03</v>
      </c>
      <c r="H837" s="3">
        <f t="shared" si="156"/>
        <v>0</v>
      </c>
      <c r="I837" s="3">
        <f t="shared" si="157"/>
        <v>0</v>
      </c>
      <c r="J837" s="18">
        <f t="shared" si="158"/>
        <v>0</v>
      </c>
      <c r="K837" s="9">
        <f t="shared" si="159"/>
        <v>0</v>
      </c>
    </row>
    <row r="838" spans="1:11" x14ac:dyDescent="0.2">
      <c r="A838" s="28">
        <f t="shared" si="151"/>
        <v>817</v>
      </c>
      <c r="B838" s="30">
        <f t="shared" si="152"/>
        <v>70129</v>
      </c>
      <c r="C838" s="16">
        <f t="shared" si="153"/>
        <v>0</v>
      </c>
      <c r="D838" s="16">
        <f t="shared" si="149"/>
        <v>0</v>
      </c>
      <c r="E838" s="16">
        <f t="shared" si="154"/>
        <v>0</v>
      </c>
      <c r="F838" s="16">
        <f t="shared" si="155"/>
        <v>0</v>
      </c>
      <c r="G838" s="29">
        <f t="shared" si="150"/>
        <v>0.03</v>
      </c>
      <c r="H838" s="3">
        <f t="shared" si="156"/>
        <v>0</v>
      </c>
      <c r="I838" s="3">
        <f t="shared" si="157"/>
        <v>0</v>
      </c>
      <c r="J838" s="18">
        <f t="shared" si="158"/>
        <v>0</v>
      </c>
      <c r="K838" s="9">
        <f t="shared" si="159"/>
        <v>0</v>
      </c>
    </row>
    <row r="839" spans="1:11" x14ac:dyDescent="0.2">
      <c r="A839" s="28">
        <f t="shared" si="151"/>
        <v>818</v>
      </c>
      <c r="B839" s="30">
        <f t="shared" si="152"/>
        <v>70160</v>
      </c>
      <c r="C839" s="16">
        <f t="shared" si="153"/>
        <v>0</v>
      </c>
      <c r="D839" s="16">
        <f t="shared" si="149"/>
        <v>0</v>
      </c>
      <c r="E839" s="16">
        <f t="shared" si="154"/>
        <v>0</v>
      </c>
      <c r="F839" s="16">
        <f t="shared" si="155"/>
        <v>0</v>
      </c>
      <c r="G839" s="29">
        <f t="shared" si="150"/>
        <v>0.03</v>
      </c>
      <c r="H839" s="3">
        <f t="shared" si="156"/>
        <v>0</v>
      </c>
      <c r="I839" s="3">
        <f t="shared" si="157"/>
        <v>0</v>
      </c>
      <c r="J839" s="18">
        <f t="shared" si="158"/>
        <v>0</v>
      </c>
      <c r="K839" s="9">
        <f t="shared" si="159"/>
        <v>0</v>
      </c>
    </row>
    <row r="840" spans="1:11" x14ac:dyDescent="0.2">
      <c r="A840" s="28">
        <f t="shared" si="151"/>
        <v>819</v>
      </c>
      <c r="B840" s="30">
        <f t="shared" si="152"/>
        <v>70189</v>
      </c>
      <c r="C840" s="16">
        <f t="shared" si="153"/>
        <v>0</v>
      </c>
      <c r="D840" s="16">
        <f t="shared" si="149"/>
        <v>0</v>
      </c>
      <c r="E840" s="16">
        <f t="shared" si="154"/>
        <v>0</v>
      </c>
      <c r="F840" s="16">
        <f t="shared" si="155"/>
        <v>0</v>
      </c>
      <c r="G840" s="29">
        <f t="shared" si="150"/>
        <v>0.03</v>
      </c>
      <c r="H840" s="3">
        <f t="shared" si="156"/>
        <v>0</v>
      </c>
      <c r="I840" s="3">
        <f t="shared" si="157"/>
        <v>0</v>
      </c>
      <c r="J840" s="18">
        <f t="shared" si="158"/>
        <v>0</v>
      </c>
      <c r="K840" s="9">
        <f t="shared" si="159"/>
        <v>0</v>
      </c>
    </row>
    <row r="841" spans="1:11" x14ac:dyDescent="0.2">
      <c r="A841" s="28">
        <f t="shared" si="151"/>
        <v>820</v>
      </c>
      <c r="B841" s="30">
        <f t="shared" si="152"/>
        <v>70220</v>
      </c>
      <c r="C841" s="16">
        <f t="shared" si="153"/>
        <v>0</v>
      </c>
      <c r="D841" s="16">
        <f t="shared" si="149"/>
        <v>0</v>
      </c>
      <c r="E841" s="16">
        <f t="shared" si="154"/>
        <v>0</v>
      </c>
      <c r="F841" s="16">
        <f t="shared" si="155"/>
        <v>0</v>
      </c>
      <c r="G841" s="29">
        <f t="shared" si="150"/>
        <v>0.03</v>
      </c>
      <c r="H841" s="3">
        <f t="shared" si="156"/>
        <v>0</v>
      </c>
      <c r="I841" s="3">
        <f t="shared" si="157"/>
        <v>0</v>
      </c>
      <c r="J841" s="18">
        <f t="shared" si="158"/>
        <v>0</v>
      </c>
      <c r="K841" s="9">
        <f t="shared" si="159"/>
        <v>0</v>
      </c>
    </row>
    <row r="842" spans="1:11" x14ac:dyDescent="0.2">
      <c r="A842" s="28">
        <f t="shared" si="151"/>
        <v>821</v>
      </c>
      <c r="B842" s="30">
        <f t="shared" si="152"/>
        <v>70250</v>
      </c>
      <c r="C842" s="16">
        <f t="shared" si="153"/>
        <v>0</v>
      </c>
      <c r="D842" s="16">
        <f t="shared" si="149"/>
        <v>0</v>
      </c>
      <c r="E842" s="16">
        <f t="shared" si="154"/>
        <v>0</v>
      </c>
      <c r="F842" s="16">
        <f t="shared" si="155"/>
        <v>0</v>
      </c>
      <c r="G842" s="29">
        <f t="shared" si="150"/>
        <v>0.03</v>
      </c>
      <c r="H842" s="3">
        <f t="shared" si="156"/>
        <v>0</v>
      </c>
      <c r="I842" s="3">
        <f t="shared" si="157"/>
        <v>0</v>
      </c>
      <c r="J842" s="18">
        <f t="shared" si="158"/>
        <v>0</v>
      </c>
      <c r="K842" s="9">
        <f t="shared" si="159"/>
        <v>0</v>
      </c>
    </row>
    <row r="843" spans="1:11" x14ac:dyDescent="0.2">
      <c r="A843" s="28">
        <f t="shared" si="151"/>
        <v>822</v>
      </c>
      <c r="B843" s="30">
        <f t="shared" si="152"/>
        <v>70281</v>
      </c>
      <c r="C843" s="16">
        <f t="shared" si="153"/>
        <v>0</v>
      </c>
      <c r="D843" s="16">
        <f t="shared" si="149"/>
        <v>0</v>
      </c>
      <c r="E843" s="16">
        <f t="shared" si="154"/>
        <v>0</v>
      </c>
      <c r="F843" s="16">
        <f t="shared" si="155"/>
        <v>0</v>
      </c>
      <c r="G843" s="29">
        <f t="shared" si="150"/>
        <v>0.03</v>
      </c>
      <c r="H843" s="3">
        <f t="shared" si="156"/>
        <v>0</v>
      </c>
      <c r="I843" s="3">
        <f t="shared" si="157"/>
        <v>0</v>
      </c>
      <c r="J843" s="18">
        <f t="shared" si="158"/>
        <v>0</v>
      </c>
      <c r="K843" s="9">
        <f t="shared" si="159"/>
        <v>0</v>
      </c>
    </row>
    <row r="844" spans="1:11" x14ac:dyDescent="0.2">
      <c r="A844" s="28">
        <f t="shared" si="151"/>
        <v>823</v>
      </c>
      <c r="B844" s="30">
        <f t="shared" si="152"/>
        <v>70311</v>
      </c>
      <c r="C844" s="16">
        <f t="shared" si="153"/>
        <v>0</v>
      </c>
      <c r="D844" s="16">
        <f t="shared" si="149"/>
        <v>0</v>
      </c>
      <c r="E844" s="16">
        <f t="shared" si="154"/>
        <v>0</v>
      </c>
      <c r="F844" s="16">
        <f t="shared" si="155"/>
        <v>0</v>
      </c>
      <c r="G844" s="29">
        <f t="shared" si="150"/>
        <v>0.03</v>
      </c>
      <c r="H844" s="3">
        <f t="shared" si="156"/>
        <v>0</v>
      </c>
      <c r="I844" s="3">
        <f t="shared" si="157"/>
        <v>0</v>
      </c>
      <c r="J844" s="18">
        <f t="shared" si="158"/>
        <v>0</v>
      </c>
      <c r="K844" s="9">
        <f t="shared" si="159"/>
        <v>0</v>
      </c>
    </row>
    <row r="845" spans="1:11" x14ac:dyDescent="0.2">
      <c r="A845" s="28">
        <f t="shared" si="151"/>
        <v>824</v>
      </c>
      <c r="B845" s="30">
        <f t="shared" si="152"/>
        <v>70342</v>
      </c>
      <c r="C845" s="16">
        <f t="shared" si="153"/>
        <v>0</v>
      </c>
      <c r="D845" s="16">
        <f t="shared" si="149"/>
        <v>0</v>
      </c>
      <c r="E845" s="16">
        <f t="shared" si="154"/>
        <v>0</v>
      </c>
      <c r="F845" s="16">
        <f t="shared" si="155"/>
        <v>0</v>
      </c>
      <c r="G845" s="29">
        <f t="shared" si="150"/>
        <v>0.03</v>
      </c>
      <c r="H845" s="3">
        <f t="shared" si="156"/>
        <v>0</v>
      </c>
      <c r="I845" s="3">
        <f t="shared" si="157"/>
        <v>0</v>
      </c>
      <c r="J845" s="18">
        <f t="shared" si="158"/>
        <v>0</v>
      </c>
      <c r="K845" s="9">
        <f t="shared" si="159"/>
        <v>0</v>
      </c>
    </row>
    <row r="846" spans="1:11" x14ac:dyDescent="0.2">
      <c r="A846" s="28">
        <f t="shared" si="151"/>
        <v>825</v>
      </c>
      <c r="B846" s="30">
        <f t="shared" si="152"/>
        <v>70373</v>
      </c>
      <c r="C846" s="16">
        <f t="shared" si="153"/>
        <v>0</v>
      </c>
      <c r="D846" s="16">
        <f t="shared" si="149"/>
        <v>0</v>
      </c>
      <c r="E846" s="16">
        <f t="shared" si="154"/>
        <v>0</v>
      </c>
      <c r="F846" s="16">
        <f t="shared" si="155"/>
        <v>0</v>
      </c>
      <c r="G846" s="29">
        <f t="shared" si="150"/>
        <v>0.03</v>
      </c>
      <c r="H846" s="3">
        <f t="shared" si="156"/>
        <v>0</v>
      </c>
      <c r="I846" s="3">
        <f t="shared" si="157"/>
        <v>0</v>
      </c>
      <c r="J846" s="18">
        <f t="shared" si="158"/>
        <v>0</v>
      </c>
      <c r="K846" s="9">
        <f t="shared" si="159"/>
        <v>0</v>
      </c>
    </row>
    <row r="847" spans="1:11" x14ac:dyDescent="0.2">
      <c r="A847" s="28">
        <f t="shared" si="151"/>
        <v>826</v>
      </c>
      <c r="B847" s="30">
        <f t="shared" si="152"/>
        <v>70403</v>
      </c>
      <c r="C847" s="16">
        <f t="shared" si="153"/>
        <v>0</v>
      </c>
      <c r="D847" s="16">
        <f t="shared" si="149"/>
        <v>0</v>
      </c>
      <c r="E847" s="16">
        <f t="shared" si="154"/>
        <v>0</v>
      </c>
      <c r="F847" s="16">
        <f t="shared" si="155"/>
        <v>0</v>
      </c>
      <c r="G847" s="29">
        <f t="shared" si="150"/>
        <v>0.03</v>
      </c>
      <c r="H847" s="3">
        <f t="shared" si="156"/>
        <v>0</v>
      </c>
      <c r="I847" s="3">
        <f t="shared" si="157"/>
        <v>0</v>
      </c>
      <c r="J847" s="18">
        <f t="shared" si="158"/>
        <v>0</v>
      </c>
      <c r="K847" s="9">
        <f t="shared" si="159"/>
        <v>0</v>
      </c>
    </row>
    <row r="848" spans="1:11" x14ac:dyDescent="0.2">
      <c r="A848" s="28">
        <f t="shared" si="151"/>
        <v>827</v>
      </c>
      <c r="B848" s="30">
        <f t="shared" si="152"/>
        <v>70434</v>
      </c>
      <c r="C848" s="16">
        <f t="shared" si="153"/>
        <v>0</v>
      </c>
      <c r="D848" s="16">
        <f t="shared" si="149"/>
        <v>0</v>
      </c>
      <c r="E848" s="16">
        <f t="shared" si="154"/>
        <v>0</v>
      </c>
      <c r="F848" s="16">
        <f t="shared" si="155"/>
        <v>0</v>
      </c>
      <c r="G848" s="29">
        <f t="shared" si="150"/>
        <v>0.03</v>
      </c>
      <c r="H848" s="3">
        <f t="shared" si="156"/>
        <v>0</v>
      </c>
      <c r="I848" s="3">
        <f t="shared" si="157"/>
        <v>0</v>
      </c>
      <c r="J848" s="18">
        <f t="shared" si="158"/>
        <v>0</v>
      </c>
      <c r="K848" s="9">
        <f t="shared" si="159"/>
        <v>0</v>
      </c>
    </row>
    <row r="849" spans="1:11" x14ac:dyDescent="0.2">
      <c r="A849" s="28">
        <f t="shared" si="151"/>
        <v>828</v>
      </c>
      <c r="B849" s="30">
        <f t="shared" si="152"/>
        <v>70464</v>
      </c>
      <c r="C849" s="16">
        <f t="shared" si="153"/>
        <v>0</v>
      </c>
      <c r="D849" s="16">
        <f t="shared" si="149"/>
        <v>0</v>
      </c>
      <c r="E849" s="16">
        <f t="shared" si="154"/>
        <v>0</v>
      </c>
      <c r="F849" s="16">
        <f t="shared" si="155"/>
        <v>0</v>
      </c>
      <c r="G849" s="29">
        <f t="shared" si="150"/>
        <v>0.03</v>
      </c>
      <c r="H849" s="3">
        <f t="shared" si="156"/>
        <v>0</v>
      </c>
      <c r="I849" s="3">
        <f t="shared" si="157"/>
        <v>0</v>
      </c>
      <c r="J849" s="18">
        <f t="shared" si="158"/>
        <v>0</v>
      </c>
      <c r="K849" s="9">
        <f t="shared" si="159"/>
        <v>0</v>
      </c>
    </row>
    <row r="850" spans="1:11" x14ac:dyDescent="0.2">
      <c r="A850" s="28">
        <f t="shared" si="151"/>
        <v>829</v>
      </c>
      <c r="B850" s="30">
        <f t="shared" si="152"/>
        <v>70495</v>
      </c>
      <c r="C850" s="16">
        <f t="shared" si="153"/>
        <v>0</v>
      </c>
      <c r="D850" s="16">
        <f t="shared" si="149"/>
        <v>0</v>
      </c>
      <c r="E850" s="16">
        <f t="shared" si="154"/>
        <v>0</v>
      </c>
      <c r="F850" s="16">
        <f t="shared" si="155"/>
        <v>0</v>
      </c>
      <c r="G850" s="29">
        <f t="shared" si="150"/>
        <v>0.03</v>
      </c>
      <c r="H850" s="3">
        <f t="shared" si="156"/>
        <v>0</v>
      </c>
      <c r="I850" s="3">
        <f t="shared" si="157"/>
        <v>0</v>
      </c>
      <c r="J850" s="18">
        <f t="shared" si="158"/>
        <v>0</v>
      </c>
      <c r="K850" s="9">
        <f t="shared" si="159"/>
        <v>0</v>
      </c>
    </row>
    <row r="851" spans="1:11" x14ac:dyDescent="0.2">
      <c r="A851" s="28">
        <f t="shared" si="151"/>
        <v>830</v>
      </c>
      <c r="B851" s="30">
        <f t="shared" si="152"/>
        <v>70526</v>
      </c>
      <c r="C851" s="16">
        <f t="shared" si="153"/>
        <v>0</v>
      </c>
      <c r="D851" s="16">
        <f t="shared" si="149"/>
        <v>0</v>
      </c>
      <c r="E851" s="16">
        <f t="shared" si="154"/>
        <v>0</v>
      </c>
      <c r="F851" s="16">
        <f t="shared" si="155"/>
        <v>0</v>
      </c>
      <c r="G851" s="29">
        <f t="shared" si="150"/>
        <v>0.03</v>
      </c>
      <c r="H851" s="3">
        <f t="shared" si="156"/>
        <v>0</v>
      </c>
      <c r="I851" s="3">
        <f t="shared" si="157"/>
        <v>0</v>
      </c>
      <c r="J851" s="18">
        <f t="shared" si="158"/>
        <v>0</v>
      </c>
      <c r="K851" s="9">
        <f t="shared" si="159"/>
        <v>0</v>
      </c>
    </row>
    <row r="852" spans="1:11" x14ac:dyDescent="0.2">
      <c r="A852" s="28">
        <f t="shared" si="151"/>
        <v>831</v>
      </c>
      <c r="B852" s="30">
        <f t="shared" si="152"/>
        <v>70554</v>
      </c>
      <c r="C852" s="16">
        <f t="shared" si="153"/>
        <v>0</v>
      </c>
      <c r="D852" s="16">
        <f t="shared" si="149"/>
        <v>0</v>
      </c>
      <c r="E852" s="16">
        <f t="shared" si="154"/>
        <v>0</v>
      </c>
      <c r="F852" s="16">
        <f t="shared" si="155"/>
        <v>0</v>
      </c>
      <c r="G852" s="29">
        <f t="shared" si="150"/>
        <v>0.03</v>
      </c>
      <c r="H852" s="3">
        <f t="shared" si="156"/>
        <v>0</v>
      </c>
      <c r="I852" s="3">
        <f t="shared" si="157"/>
        <v>0</v>
      </c>
      <c r="J852" s="18">
        <f t="shared" si="158"/>
        <v>0</v>
      </c>
      <c r="K852" s="9">
        <f t="shared" si="159"/>
        <v>0</v>
      </c>
    </row>
    <row r="853" spans="1:11" x14ac:dyDescent="0.2">
      <c r="A853" s="28">
        <f t="shared" si="151"/>
        <v>832</v>
      </c>
      <c r="B853" s="30">
        <f t="shared" si="152"/>
        <v>70585</v>
      </c>
      <c r="C853" s="16">
        <f t="shared" si="153"/>
        <v>0</v>
      </c>
      <c r="D853" s="16">
        <f t="shared" si="149"/>
        <v>0</v>
      </c>
      <c r="E853" s="16">
        <f t="shared" si="154"/>
        <v>0</v>
      </c>
      <c r="F853" s="16">
        <f t="shared" si="155"/>
        <v>0</v>
      </c>
      <c r="G853" s="29">
        <f t="shared" si="150"/>
        <v>0.03</v>
      </c>
      <c r="H853" s="3">
        <f t="shared" si="156"/>
        <v>0</v>
      </c>
      <c r="I853" s="3">
        <f t="shared" si="157"/>
        <v>0</v>
      </c>
      <c r="J853" s="18">
        <f t="shared" si="158"/>
        <v>0</v>
      </c>
      <c r="K853" s="9">
        <f t="shared" si="159"/>
        <v>0</v>
      </c>
    </row>
    <row r="854" spans="1:11" x14ac:dyDescent="0.2">
      <c r="A854" s="28">
        <f t="shared" si="151"/>
        <v>833</v>
      </c>
      <c r="B854" s="30">
        <f t="shared" si="152"/>
        <v>70615</v>
      </c>
      <c r="C854" s="16">
        <f t="shared" si="153"/>
        <v>0</v>
      </c>
      <c r="D854" s="16">
        <f t="shared" si="149"/>
        <v>0</v>
      </c>
      <c r="E854" s="16">
        <f t="shared" si="154"/>
        <v>0</v>
      </c>
      <c r="F854" s="16">
        <f t="shared" si="155"/>
        <v>0</v>
      </c>
      <c r="G854" s="29">
        <f t="shared" si="150"/>
        <v>0.03</v>
      </c>
      <c r="H854" s="3">
        <f t="shared" si="156"/>
        <v>0</v>
      </c>
      <c r="I854" s="3">
        <f t="shared" si="157"/>
        <v>0</v>
      </c>
      <c r="J854" s="18">
        <f t="shared" si="158"/>
        <v>0</v>
      </c>
      <c r="K854" s="9">
        <f t="shared" si="159"/>
        <v>0</v>
      </c>
    </row>
    <row r="855" spans="1:11" x14ac:dyDescent="0.2">
      <c r="A855" s="28">
        <f t="shared" si="151"/>
        <v>834</v>
      </c>
      <c r="B855" s="30">
        <f t="shared" si="152"/>
        <v>70646</v>
      </c>
      <c r="C855" s="16">
        <f t="shared" si="153"/>
        <v>0</v>
      </c>
      <c r="D855" s="16">
        <f t="shared" ref="D855:D918" si="160">IF(C$13=13,IF(MONTH(B855)&lt;&gt;11,IF(B855&gt;=C$10,D$21*1,0),IF(B855&gt;=C$9,D$21*2,0)),IF(B855&gt;=C$10,D$21*1,0))</f>
        <v>0</v>
      </c>
      <c r="E855" s="16">
        <f t="shared" si="154"/>
        <v>0</v>
      </c>
      <c r="F855" s="16">
        <f t="shared" si="155"/>
        <v>0</v>
      </c>
      <c r="G855" s="29">
        <f t="shared" ref="G855:G918" si="161">G$21</f>
        <v>0.03</v>
      </c>
      <c r="H855" s="3">
        <f t="shared" si="156"/>
        <v>0</v>
      </c>
      <c r="I855" s="3">
        <f t="shared" si="157"/>
        <v>0</v>
      </c>
      <c r="J855" s="18">
        <f t="shared" si="158"/>
        <v>0</v>
      </c>
      <c r="K855" s="9">
        <f t="shared" si="159"/>
        <v>0</v>
      </c>
    </row>
    <row r="856" spans="1:11" x14ac:dyDescent="0.2">
      <c r="A856" s="28">
        <f t="shared" ref="A856:A919" si="162">A855+1</f>
        <v>835</v>
      </c>
      <c r="B856" s="30">
        <f t="shared" si="152"/>
        <v>70676</v>
      </c>
      <c r="C856" s="16">
        <f t="shared" si="153"/>
        <v>0</v>
      </c>
      <c r="D856" s="16">
        <f t="shared" si="160"/>
        <v>0</v>
      </c>
      <c r="E856" s="16">
        <f t="shared" si="154"/>
        <v>0</v>
      </c>
      <c r="F856" s="16">
        <f t="shared" si="155"/>
        <v>0</v>
      </c>
      <c r="G856" s="29">
        <f t="shared" si="161"/>
        <v>0.03</v>
      </c>
      <c r="H856" s="3">
        <f t="shared" si="156"/>
        <v>0</v>
      </c>
      <c r="I856" s="3">
        <f t="shared" si="157"/>
        <v>0</v>
      </c>
      <c r="J856" s="18">
        <f t="shared" si="158"/>
        <v>0</v>
      </c>
      <c r="K856" s="9">
        <f t="shared" si="159"/>
        <v>0</v>
      </c>
    </row>
    <row r="857" spans="1:11" x14ac:dyDescent="0.2">
      <c r="A857" s="28">
        <f t="shared" si="162"/>
        <v>836</v>
      </c>
      <c r="B857" s="30">
        <f t="shared" ref="B857:B920" si="163">EDATE(B856,1)</f>
        <v>70707</v>
      </c>
      <c r="C857" s="16">
        <f t="shared" si="153"/>
        <v>0</v>
      </c>
      <c r="D857" s="16">
        <f t="shared" si="160"/>
        <v>0</v>
      </c>
      <c r="E857" s="16">
        <f t="shared" si="154"/>
        <v>0</v>
      </c>
      <c r="F857" s="16">
        <f t="shared" si="155"/>
        <v>0</v>
      </c>
      <c r="G857" s="29">
        <f t="shared" si="161"/>
        <v>0.03</v>
      </c>
      <c r="H857" s="3">
        <f t="shared" si="156"/>
        <v>0</v>
      </c>
      <c r="I857" s="3">
        <f t="shared" si="157"/>
        <v>0</v>
      </c>
      <c r="J857" s="18">
        <f t="shared" si="158"/>
        <v>0</v>
      </c>
      <c r="K857" s="9">
        <f t="shared" si="159"/>
        <v>0</v>
      </c>
    </row>
    <row r="858" spans="1:11" x14ac:dyDescent="0.2">
      <c r="A858" s="28">
        <f t="shared" si="162"/>
        <v>837</v>
      </c>
      <c r="B858" s="30">
        <f t="shared" si="163"/>
        <v>70738</v>
      </c>
      <c r="C858" s="16">
        <f t="shared" si="153"/>
        <v>0</v>
      </c>
      <c r="D858" s="16">
        <f t="shared" si="160"/>
        <v>0</v>
      </c>
      <c r="E858" s="16">
        <f t="shared" si="154"/>
        <v>0</v>
      </c>
      <c r="F858" s="16">
        <f t="shared" si="155"/>
        <v>0</v>
      </c>
      <c r="G858" s="29">
        <f t="shared" si="161"/>
        <v>0.03</v>
      </c>
      <c r="H858" s="3">
        <f t="shared" si="156"/>
        <v>0</v>
      </c>
      <c r="I858" s="3">
        <f t="shared" si="157"/>
        <v>0</v>
      </c>
      <c r="J858" s="18">
        <f t="shared" si="158"/>
        <v>0</v>
      </c>
      <c r="K858" s="9">
        <f t="shared" si="159"/>
        <v>0</v>
      </c>
    </row>
    <row r="859" spans="1:11" x14ac:dyDescent="0.2">
      <c r="A859" s="28">
        <f t="shared" si="162"/>
        <v>838</v>
      </c>
      <c r="B859" s="30">
        <f t="shared" si="163"/>
        <v>70768</v>
      </c>
      <c r="C859" s="16">
        <f t="shared" si="153"/>
        <v>0</v>
      </c>
      <c r="D859" s="16">
        <f t="shared" si="160"/>
        <v>0</v>
      </c>
      <c r="E859" s="16">
        <f t="shared" si="154"/>
        <v>0</v>
      </c>
      <c r="F859" s="16">
        <f t="shared" si="155"/>
        <v>0</v>
      </c>
      <c r="G859" s="29">
        <f t="shared" si="161"/>
        <v>0.03</v>
      </c>
      <c r="H859" s="3">
        <f t="shared" si="156"/>
        <v>0</v>
      </c>
      <c r="I859" s="3">
        <f t="shared" si="157"/>
        <v>0</v>
      </c>
      <c r="J859" s="18">
        <f t="shared" si="158"/>
        <v>0</v>
      </c>
      <c r="K859" s="9">
        <f t="shared" si="159"/>
        <v>0</v>
      </c>
    </row>
    <row r="860" spans="1:11" x14ac:dyDescent="0.2">
      <c r="A860" s="28">
        <f t="shared" si="162"/>
        <v>839</v>
      </c>
      <c r="B860" s="30">
        <f t="shared" si="163"/>
        <v>70799</v>
      </c>
      <c r="C860" s="16">
        <f t="shared" si="153"/>
        <v>0</v>
      </c>
      <c r="D860" s="16">
        <f t="shared" si="160"/>
        <v>0</v>
      </c>
      <c r="E860" s="16">
        <f t="shared" si="154"/>
        <v>0</v>
      </c>
      <c r="F860" s="16">
        <f t="shared" si="155"/>
        <v>0</v>
      </c>
      <c r="G860" s="29">
        <f t="shared" si="161"/>
        <v>0.03</v>
      </c>
      <c r="H860" s="3">
        <f t="shared" si="156"/>
        <v>0</v>
      </c>
      <c r="I860" s="3">
        <f t="shared" si="157"/>
        <v>0</v>
      </c>
      <c r="J860" s="18">
        <f t="shared" si="158"/>
        <v>0</v>
      </c>
      <c r="K860" s="9">
        <f t="shared" si="159"/>
        <v>0</v>
      </c>
    </row>
    <row r="861" spans="1:11" x14ac:dyDescent="0.2">
      <c r="A861" s="28">
        <f t="shared" si="162"/>
        <v>840</v>
      </c>
      <c r="B861" s="30">
        <f t="shared" si="163"/>
        <v>70829</v>
      </c>
      <c r="C861" s="16">
        <f t="shared" si="153"/>
        <v>0</v>
      </c>
      <c r="D861" s="16">
        <f t="shared" si="160"/>
        <v>0</v>
      </c>
      <c r="E861" s="16">
        <f t="shared" si="154"/>
        <v>0</v>
      </c>
      <c r="F861" s="16">
        <f t="shared" si="155"/>
        <v>0</v>
      </c>
      <c r="G861" s="29">
        <f t="shared" si="161"/>
        <v>0.03</v>
      </c>
      <c r="H861" s="3">
        <f t="shared" si="156"/>
        <v>0</v>
      </c>
      <c r="I861" s="3">
        <f t="shared" si="157"/>
        <v>0</v>
      </c>
      <c r="J861" s="18">
        <f t="shared" si="158"/>
        <v>0</v>
      </c>
      <c r="K861" s="9">
        <f t="shared" si="159"/>
        <v>0</v>
      </c>
    </row>
    <row r="862" spans="1:11" x14ac:dyDescent="0.2">
      <c r="A862" s="28">
        <f t="shared" si="162"/>
        <v>841</v>
      </c>
      <c r="B862" s="30">
        <f t="shared" si="163"/>
        <v>70860</v>
      </c>
      <c r="C862" s="16">
        <f t="shared" si="153"/>
        <v>0</v>
      </c>
      <c r="D862" s="16">
        <f t="shared" si="160"/>
        <v>0</v>
      </c>
      <c r="E862" s="16">
        <f t="shared" si="154"/>
        <v>0</v>
      </c>
      <c r="F862" s="16">
        <f t="shared" si="155"/>
        <v>0</v>
      </c>
      <c r="G862" s="29">
        <f t="shared" si="161"/>
        <v>0.03</v>
      </c>
      <c r="H862" s="3">
        <f t="shared" si="156"/>
        <v>0</v>
      </c>
      <c r="I862" s="3">
        <f t="shared" si="157"/>
        <v>0</v>
      </c>
      <c r="J862" s="18">
        <f t="shared" si="158"/>
        <v>0</v>
      </c>
      <c r="K862" s="9">
        <f t="shared" si="159"/>
        <v>0</v>
      </c>
    </row>
    <row r="863" spans="1:11" x14ac:dyDescent="0.2">
      <c r="A863" s="28">
        <f t="shared" si="162"/>
        <v>842</v>
      </c>
      <c r="B863" s="30">
        <f t="shared" si="163"/>
        <v>70891</v>
      </c>
      <c r="C863" s="16">
        <f t="shared" si="153"/>
        <v>0</v>
      </c>
      <c r="D863" s="16">
        <f t="shared" si="160"/>
        <v>0</v>
      </c>
      <c r="E863" s="16">
        <f t="shared" si="154"/>
        <v>0</v>
      </c>
      <c r="F863" s="16">
        <f t="shared" si="155"/>
        <v>0</v>
      </c>
      <c r="G863" s="29">
        <f t="shared" si="161"/>
        <v>0.03</v>
      </c>
      <c r="H863" s="3">
        <f t="shared" si="156"/>
        <v>0</v>
      </c>
      <c r="I863" s="3">
        <f t="shared" si="157"/>
        <v>0</v>
      </c>
      <c r="J863" s="18">
        <f t="shared" si="158"/>
        <v>0</v>
      </c>
      <c r="K863" s="9">
        <f t="shared" si="159"/>
        <v>0</v>
      </c>
    </row>
    <row r="864" spans="1:11" x14ac:dyDescent="0.2">
      <c r="A864" s="28">
        <f t="shared" si="162"/>
        <v>843</v>
      </c>
      <c r="B864" s="30">
        <f t="shared" si="163"/>
        <v>70919</v>
      </c>
      <c r="C864" s="16">
        <f t="shared" si="153"/>
        <v>0</v>
      </c>
      <c r="D864" s="16">
        <f t="shared" si="160"/>
        <v>0</v>
      </c>
      <c r="E864" s="16">
        <f t="shared" si="154"/>
        <v>0</v>
      </c>
      <c r="F864" s="16">
        <f t="shared" si="155"/>
        <v>0</v>
      </c>
      <c r="G864" s="29">
        <f t="shared" si="161"/>
        <v>0.03</v>
      </c>
      <c r="H864" s="3">
        <f t="shared" si="156"/>
        <v>0</v>
      </c>
      <c r="I864" s="3">
        <f t="shared" si="157"/>
        <v>0</v>
      </c>
      <c r="J864" s="18">
        <f t="shared" si="158"/>
        <v>0</v>
      </c>
      <c r="K864" s="9">
        <f t="shared" si="159"/>
        <v>0</v>
      </c>
    </row>
    <row r="865" spans="1:11" x14ac:dyDescent="0.2">
      <c r="A865" s="28">
        <f t="shared" si="162"/>
        <v>844</v>
      </c>
      <c r="B865" s="30">
        <f t="shared" si="163"/>
        <v>70950</v>
      </c>
      <c r="C865" s="16">
        <f t="shared" si="153"/>
        <v>0</v>
      </c>
      <c r="D865" s="16">
        <f t="shared" si="160"/>
        <v>0</v>
      </c>
      <c r="E865" s="16">
        <f t="shared" si="154"/>
        <v>0</v>
      </c>
      <c r="F865" s="16">
        <f t="shared" si="155"/>
        <v>0</v>
      </c>
      <c r="G865" s="29">
        <f t="shared" si="161"/>
        <v>0.03</v>
      </c>
      <c r="H865" s="3">
        <f t="shared" si="156"/>
        <v>0</v>
      </c>
      <c r="I865" s="3">
        <f t="shared" si="157"/>
        <v>0</v>
      </c>
      <c r="J865" s="18">
        <f t="shared" si="158"/>
        <v>0</v>
      </c>
      <c r="K865" s="9">
        <f t="shared" si="159"/>
        <v>0</v>
      </c>
    </row>
    <row r="866" spans="1:11" x14ac:dyDescent="0.2">
      <c r="A866" s="28">
        <f t="shared" si="162"/>
        <v>845</v>
      </c>
      <c r="B866" s="30">
        <f t="shared" si="163"/>
        <v>70980</v>
      </c>
      <c r="C866" s="16">
        <f t="shared" si="153"/>
        <v>0</v>
      </c>
      <c r="D866" s="16">
        <f t="shared" si="160"/>
        <v>0</v>
      </c>
      <c r="E866" s="16">
        <f t="shared" si="154"/>
        <v>0</v>
      </c>
      <c r="F866" s="16">
        <f t="shared" si="155"/>
        <v>0</v>
      </c>
      <c r="G866" s="29">
        <f t="shared" si="161"/>
        <v>0.03</v>
      </c>
      <c r="H866" s="3">
        <f t="shared" si="156"/>
        <v>0</v>
      </c>
      <c r="I866" s="3">
        <f t="shared" si="157"/>
        <v>0</v>
      </c>
      <c r="J866" s="18">
        <f t="shared" si="158"/>
        <v>0</v>
      </c>
      <c r="K866" s="9">
        <f t="shared" si="159"/>
        <v>0</v>
      </c>
    </row>
    <row r="867" spans="1:11" x14ac:dyDescent="0.2">
      <c r="A867" s="28">
        <f t="shared" si="162"/>
        <v>846</v>
      </c>
      <c r="B867" s="30">
        <f t="shared" si="163"/>
        <v>71011</v>
      </c>
      <c r="C867" s="16">
        <f t="shared" si="153"/>
        <v>0</v>
      </c>
      <c r="D867" s="16">
        <f t="shared" si="160"/>
        <v>0</v>
      </c>
      <c r="E867" s="16">
        <f t="shared" si="154"/>
        <v>0</v>
      </c>
      <c r="F867" s="16">
        <f t="shared" si="155"/>
        <v>0</v>
      </c>
      <c r="G867" s="29">
        <f t="shared" si="161"/>
        <v>0.03</v>
      </c>
      <c r="H867" s="3">
        <f t="shared" si="156"/>
        <v>0</v>
      </c>
      <c r="I867" s="3">
        <f t="shared" si="157"/>
        <v>0</v>
      </c>
      <c r="J867" s="18">
        <f t="shared" si="158"/>
        <v>0</v>
      </c>
      <c r="K867" s="9">
        <f t="shared" si="159"/>
        <v>0</v>
      </c>
    </row>
    <row r="868" spans="1:11" x14ac:dyDescent="0.2">
      <c r="A868" s="28">
        <f t="shared" si="162"/>
        <v>847</v>
      </c>
      <c r="B868" s="30">
        <f t="shared" si="163"/>
        <v>71041</v>
      </c>
      <c r="C868" s="16">
        <f t="shared" si="153"/>
        <v>0</v>
      </c>
      <c r="D868" s="16">
        <f t="shared" si="160"/>
        <v>0</v>
      </c>
      <c r="E868" s="16">
        <f t="shared" si="154"/>
        <v>0</v>
      </c>
      <c r="F868" s="16">
        <f t="shared" si="155"/>
        <v>0</v>
      </c>
      <c r="G868" s="29">
        <f t="shared" si="161"/>
        <v>0.03</v>
      </c>
      <c r="H868" s="3">
        <f t="shared" si="156"/>
        <v>0</v>
      </c>
      <c r="I868" s="3">
        <f t="shared" si="157"/>
        <v>0</v>
      </c>
      <c r="J868" s="18">
        <f t="shared" si="158"/>
        <v>0</v>
      </c>
      <c r="K868" s="9">
        <f t="shared" si="159"/>
        <v>0</v>
      </c>
    </row>
    <row r="869" spans="1:11" x14ac:dyDescent="0.2">
      <c r="A869" s="28">
        <f t="shared" si="162"/>
        <v>848</v>
      </c>
      <c r="B869" s="30">
        <f t="shared" si="163"/>
        <v>71072</v>
      </c>
      <c r="C869" s="16">
        <f t="shared" si="153"/>
        <v>0</v>
      </c>
      <c r="D869" s="16">
        <f t="shared" si="160"/>
        <v>0</v>
      </c>
      <c r="E869" s="16">
        <f t="shared" si="154"/>
        <v>0</v>
      </c>
      <c r="F869" s="16">
        <f t="shared" si="155"/>
        <v>0</v>
      </c>
      <c r="G869" s="29">
        <f t="shared" si="161"/>
        <v>0.03</v>
      </c>
      <c r="H869" s="3">
        <f t="shared" si="156"/>
        <v>0</v>
      </c>
      <c r="I869" s="3">
        <f t="shared" si="157"/>
        <v>0</v>
      </c>
      <c r="J869" s="18">
        <f t="shared" si="158"/>
        <v>0</v>
      </c>
      <c r="K869" s="9">
        <f t="shared" si="159"/>
        <v>0</v>
      </c>
    </row>
    <row r="870" spans="1:11" x14ac:dyDescent="0.2">
      <c r="A870" s="28">
        <f t="shared" si="162"/>
        <v>849</v>
      </c>
      <c r="B870" s="30">
        <f t="shared" si="163"/>
        <v>71103</v>
      </c>
      <c r="C870" s="16">
        <f t="shared" si="153"/>
        <v>0</v>
      </c>
      <c r="D870" s="16">
        <f t="shared" si="160"/>
        <v>0</v>
      </c>
      <c r="E870" s="16">
        <f t="shared" si="154"/>
        <v>0</v>
      </c>
      <c r="F870" s="16">
        <f t="shared" si="155"/>
        <v>0</v>
      </c>
      <c r="G870" s="29">
        <f t="shared" si="161"/>
        <v>0.03</v>
      </c>
      <c r="H870" s="3">
        <f t="shared" si="156"/>
        <v>0</v>
      </c>
      <c r="I870" s="3">
        <f t="shared" si="157"/>
        <v>0</v>
      </c>
      <c r="J870" s="18">
        <f t="shared" si="158"/>
        <v>0</v>
      </c>
      <c r="K870" s="9">
        <f t="shared" si="159"/>
        <v>0</v>
      </c>
    </row>
    <row r="871" spans="1:11" x14ac:dyDescent="0.2">
      <c r="A871" s="28">
        <f t="shared" si="162"/>
        <v>850</v>
      </c>
      <c r="B871" s="30">
        <f t="shared" si="163"/>
        <v>71133</v>
      </c>
      <c r="C871" s="16">
        <f t="shared" si="153"/>
        <v>0</v>
      </c>
      <c r="D871" s="16">
        <f t="shared" si="160"/>
        <v>0</v>
      </c>
      <c r="E871" s="16">
        <f t="shared" si="154"/>
        <v>0</v>
      </c>
      <c r="F871" s="16">
        <f t="shared" si="155"/>
        <v>0</v>
      </c>
      <c r="G871" s="29">
        <f t="shared" si="161"/>
        <v>0.03</v>
      </c>
      <c r="H871" s="3">
        <f t="shared" si="156"/>
        <v>0</v>
      </c>
      <c r="I871" s="3">
        <f t="shared" si="157"/>
        <v>0</v>
      </c>
      <c r="J871" s="18">
        <f t="shared" si="158"/>
        <v>0</v>
      </c>
      <c r="K871" s="9">
        <f t="shared" si="159"/>
        <v>0</v>
      </c>
    </row>
    <row r="872" spans="1:11" x14ac:dyDescent="0.2">
      <c r="A872" s="28">
        <f t="shared" si="162"/>
        <v>851</v>
      </c>
      <c r="B872" s="30">
        <f t="shared" si="163"/>
        <v>71164</v>
      </c>
      <c r="C872" s="16">
        <f t="shared" si="153"/>
        <v>0</v>
      </c>
      <c r="D872" s="16">
        <f t="shared" si="160"/>
        <v>0</v>
      </c>
      <c r="E872" s="16">
        <f t="shared" si="154"/>
        <v>0</v>
      </c>
      <c r="F872" s="16">
        <f t="shared" si="155"/>
        <v>0</v>
      </c>
      <c r="G872" s="29">
        <f t="shared" si="161"/>
        <v>0.03</v>
      </c>
      <c r="H872" s="3">
        <f t="shared" si="156"/>
        <v>0</v>
      </c>
      <c r="I872" s="3">
        <f t="shared" si="157"/>
        <v>0</v>
      </c>
      <c r="J872" s="18">
        <f t="shared" si="158"/>
        <v>0</v>
      </c>
      <c r="K872" s="9">
        <f t="shared" si="159"/>
        <v>0</v>
      </c>
    </row>
    <row r="873" spans="1:11" x14ac:dyDescent="0.2">
      <c r="A873" s="28">
        <f t="shared" si="162"/>
        <v>852</v>
      </c>
      <c r="B873" s="30">
        <f t="shared" si="163"/>
        <v>71194</v>
      </c>
      <c r="C873" s="16">
        <f t="shared" si="153"/>
        <v>0</v>
      </c>
      <c r="D873" s="16">
        <f t="shared" si="160"/>
        <v>0</v>
      </c>
      <c r="E873" s="16">
        <f t="shared" si="154"/>
        <v>0</v>
      </c>
      <c r="F873" s="16">
        <f t="shared" si="155"/>
        <v>0</v>
      </c>
      <c r="G873" s="29">
        <f t="shared" si="161"/>
        <v>0.03</v>
      </c>
      <c r="H873" s="3">
        <f t="shared" si="156"/>
        <v>0</v>
      </c>
      <c r="I873" s="3">
        <f t="shared" si="157"/>
        <v>0</v>
      </c>
      <c r="J873" s="18">
        <f t="shared" si="158"/>
        <v>0</v>
      </c>
      <c r="K873" s="9">
        <f t="shared" si="159"/>
        <v>0</v>
      </c>
    </row>
    <row r="874" spans="1:11" x14ac:dyDescent="0.2">
      <c r="A874" s="28">
        <f t="shared" si="162"/>
        <v>853</v>
      </c>
      <c r="B874" s="30">
        <f t="shared" si="163"/>
        <v>71225</v>
      </c>
      <c r="C874" s="16">
        <f t="shared" si="153"/>
        <v>0</v>
      </c>
      <c r="D874" s="16">
        <f t="shared" si="160"/>
        <v>0</v>
      </c>
      <c r="E874" s="16">
        <f t="shared" si="154"/>
        <v>0</v>
      </c>
      <c r="F874" s="16">
        <f t="shared" si="155"/>
        <v>0</v>
      </c>
      <c r="G874" s="29">
        <f t="shared" si="161"/>
        <v>0.03</v>
      </c>
      <c r="H874" s="3">
        <f t="shared" si="156"/>
        <v>0</v>
      </c>
      <c r="I874" s="3">
        <f t="shared" si="157"/>
        <v>0</v>
      </c>
      <c r="J874" s="18">
        <f t="shared" si="158"/>
        <v>0</v>
      </c>
      <c r="K874" s="9">
        <f t="shared" si="159"/>
        <v>0</v>
      </c>
    </row>
    <row r="875" spans="1:11" x14ac:dyDescent="0.2">
      <c r="A875" s="28">
        <f t="shared" si="162"/>
        <v>854</v>
      </c>
      <c r="B875" s="30">
        <f t="shared" si="163"/>
        <v>71256</v>
      </c>
      <c r="C875" s="16">
        <f t="shared" si="153"/>
        <v>0</v>
      </c>
      <c r="D875" s="16">
        <f t="shared" si="160"/>
        <v>0</v>
      </c>
      <c r="E875" s="16">
        <f t="shared" si="154"/>
        <v>0</v>
      </c>
      <c r="F875" s="16">
        <f t="shared" si="155"/>
        <v>0</v>
      </c>
      <c r="G875" s="29">
        <f t="shared" si="161"/>
        <v>0.03</v>
      </c>
      <c r="H875" s="3">
        <f t="shared" si="156"/>
        <v>0</v>
      </c>
      <c r="I875" s="3">
        <f t="shared" si="157"/>
        <v>0</v>
      </c>
      <c r="J875" s="18">
        <f t="shared" si="158"/>
        <v>0</v>
      </c>
      <c r="K875" s="9">
        <f t="shared" si="159"/>
        <v>0</v>
      </c>
    </row>
    <row r="876" spans="1:11" x14ac:dyDescent="0.2">
      <c r="A876" s="28">
        <f t="shared" si="162"/>
        <v>855</v>
      </c>
      <c r="B876" s="30">
        <f t="shared" si="163"/>
        <v>71284</v>
      </c>
      <c r="C876" s="16">
        <f t="shared" si="153"/>
        <v>0</v>
      </c>
      <c r="D876" s="16">
        <f t="shared" si="160"/>
        <v>0</v>
      </c>
      <c r="E876" s="16">
        <f t="shared" si="154"/>
        <v>0</v>
      </c>
      <c r="F876" s="16">
        <f t="shared" si="155"/>
        <v>0</v>
      </c>
      <c r="G876" s="29">
        <f t="shared" si="161"/>
        <v>0.03</v>
      </c>
      <c r="H876" s="3">
        <f t="shared" si="156"/>
        <v>0</v>
      </c>
      <c r="I876" s="3">
        <f t="shared" si="157"/>
        <v>0</v>
      </c>
      <c r="J876" s="18">
        <f t="shared" si="158"/>
        <v>0</v>
      </c>
      <c r="K876" s="9">
        <f t="shared" si="159"/>
        <v>0</v>
      </c>
    </row>
    <row r="877" spans="1:11" x14ac:dyDescent="0.2">
      <c r="A877" s="28">
        <f t="shared" si="162"/>
        <v>856</v>
      </c>
      <c r="B877" s="30">
        <f t="shared" si="163"/>
        <v>71315</v>
      </c>
      <c r="C877" s="16">
        <f t="shared" si="153"/>
        <v>0</v>
      </c>
      <c r="D877" s="16">
        <f t="shared" si="160"/>
        <v>0</v>
      </c>
      <c r="E877" s="16">
        <f t="shared" si="154"/>
        <v>0</v>
      </c>
      <c r="F877" s="16">
        <f t="shared" si="155"/>
        <v>0</v>
      </c>
      <c r="G877" s="29">
        <f t="shared" si="161"/>
        <v>0.03</v>
      </c>
      <c r="H877" s="3">
        <f t="shared" si="156"/>
        <v>0</v>
      </c>
      <c r="I877" s="3">
        <f t="shared" si="157"/>
        <v>0</v>
      </c>
      <c r="J877" s="18">
        <f t="shared" si="158"/>
        <v>0</v>
      </c>
      <c r="K877" s="9">
        <f t="shared" si="159"/>
        <v>0</v>
      </c>
    </row>
    <row r="878" spans="1:11" x14ac:dyDescent="0.2">
      <c r="A878" s="28">
        <f t="shared" si="162"/>
        <v>857</v>
      </c>
      <c r="B878" s="30">
        <f t="shared" si="163"/>
        <v>71345</v>
      </c>
      <c r="C878" s="16">
        <f t="shared" si="153"/>
        <v>0</v>
      </c>
      <c r="D878" s="16">
        <f t="shared" si="160"/>
        <v>0</v>
      </c>
      <c r="E878" s="16">
        <f t="shared" si="154"/>
        <v>0</v>
      </c>
      <c r="F878" s="16">
        <f t="shared" si="155"/>
        <v>0</v>
      </c>
      <c r="G878" s="29">
        <f t="shared" si="161"/>
        <v>0.03</v>
      </c>
      <c r="H878" s="3">
        <f t="shared" si="156"/>
        <v>0</v>
      </c>
      <c r="I878" s="3">
        <f t="shared" si="157"/>
        <v>0</v>
      </c>
      <c r="J878" s="18">
        <f t="shared" si="158"/>
        <v>0</v>
      </c>
      <c r="K878" s="9">
        <f t="shared" si="159"/>
        <v>0</v>
      </c>
    </row>
    <row r="879" spans="1:11" x14ac:dyDescent="0.2">
      <c r="A879" s="28">
        <f t="shared" si="162"/>
        <v>858</v>
      </c>
      <c r="B879" s="30">
        <f t="shared" si="163"/>
        <v>71376</v>
      </c>
      <c r="C879" s="16">
        <f t="shared" si="153"/>
        <v>0</v>
      </c>
      <c r="D879" s="16">
        <f t="shared" si="160"/>
        <v>0</v>
      </c>
      <c r="E879" s="16">
        <f t="shared" si="154"/>
        <v>0</v>
      </c>
      <c r="F879" s="16">
        <f t="shared" si="155"/>
        <v>0</v>
      </c>
      <c r="G879" s="29">
        <f t="shared" si="161"/>
        <v>0.03</v>
      </c>
      <c r="H879" s="3">
        <f t="shared" si="156"/>
        <v>0</v>
      </c>
      <c r="I879" s="3">
        <f t="shared" si="157"/>
        <v>0</v>
      </c>
      <c r="J879" s="18">
        <f t="shared" si="158"/>
        <v>0</v>
      </c>
      <c r="K879" s="9">
        <f t="shared" si="159"/>
        <v>0</v>
      </c>
    </row>
    <row r="880" spans="1:11" x14ac:dyDescent="0.2">
      <c r="A880" s="28">
        <f t="shared" si="162"/>
        <v>859</v>
      </c>
      <c r="B880" s="30">
        <f t="shared" si="163"/>
        <v>71406</v>
      </c>
      <c r="C880" s="16">
        <f t="shared" si="153"/>
        <v>0</v>
      </c>
      <c r="D880" s="16">
        <f t="shared" si="160"/>
        <v>0</v>
      </c>
      <c r="E880" s="16">
        <f t="shared" si="154"/>
        <v>0</v>
      </c>
      <c r="F880" s="16">
        <f t="shared" si="155"/>
        <v>0</v>
      </c>
      <c r="G880" s="29">
        <f t="shared" si="161"/>
        <v>0.03</v>
      </c>
      <c r="H880" s="3">
        <f t="shared" si="156"/>
        <v>0</v>
      </c>
      <c r="I880" s="3">
        <f t="shared" si="157"/>
        <v>0</v>
      </c>
      <c r="J880" s="18">
        <f t="shared" si="158"/>
        <v>0</v>
      </c>
      <c r="K880" s="9">
        <f t="shared" si="159"/>
        <v>0</v>
      </c>
    </row>
    <row r="881" spans="1:11" x14ac:dyDescent="0.2">
      <c r="A881" s="28">
        <f t="shared" si="162"/>
        <v>860</v>
      </c>
      <c r="B881" s="30">
        <f t="shared" si="163"/>
        <v>71437</v>
      </c>
      <c r="C881" s="16">
        <f t="shared" si="153"/>
        <v>0</v>
      </c>
      <c r="D881" s="16">
        <f t="shared" si="160"/>
        <v>0</v>
      </c>
      <c r="E881" s="16">
        <f t="shared" si="154"/>
        <v>0</v>
      </c>
      <c r="F881" s="16">
        <f t="shared" si="155"/>
        <v>0</v>
      </c>
      <c r="G881" s="29">
        <f t="shared" si="161"/>
        <v>0.03</v>
      </c>
      <c r="H881" s="3">
        <f t="shared" si="156"/>
        <v>0</v>
      </c>
      <c r="I881" s="3">
        <f t="shared" si="157"/>
        <v>0</v>
      </c>
      <c r="J881" s="18">
        <f t="shared" si="158"/>
        <v>0</v>
      </c>
      <c r="K881" s="9">
        <f t="shared" si="159"/>
        <v>0</v>
      </c>
    </row>
    <row r="882" spans="1:11" x14ac:dyDescent="0.2">
      <c r="A882" s="28">
        <f t="shared" si="162"/>
        <v>861</v>
      </c>
      <c r="B882" s="30">
        <f t="shared" si="163"/>
        <v>71468</v>
      </c>
      <c r="C882" s="16">
        <f t="shared" si="153"/>
        <v>0</v>
      </c>
      <c r="D882" s="16">
        <f t="shared" si="160"/>
        <v>0</v>
      </c>
      <c r="E882" s="16">
        <f t="shared" si="154"/>
        <v>0</v>
      </c>
      <c r="F882" s="16">
        <f t="shared" si="155"/>
        <v>0</v>
      </c>
      <c r="G882" s="29">
        <f t="shared" si="161"/>
        <v>0.03</v>
      </c>
      <c r="H882" s="3">
        <f t="shared" si="156"/>
        <v>0</v>
      </c>
      <c r="I882" s="3">
        <f t="shared" si="157"/>
        <v>0</v>
      </c>
      <c r="J882" s="18">
        <f t="shared" si="158"/>
        <v>0</v>
      </c>
      <c r="K882" s="9">
        <f t="shared" si="159"/>
        <v>0</v>
      </c>
    </row>
    <row r="883" spans="1:11" x14ac:dyDescent="0.2">
      <c r="A883" s="28">
        <f t="shared" si="162"/>
        <v>862</v>
      </c>
      <c r="B883" s="30">
        <f t="shared" si="163"/>
        <v>71498</v>
      </c>
      <c r="C883" s="16">
        <f t="shared" si="153"/>
        <v>0</v>
      </c>
      <c r="D883" s="16">
        <f t="shared" si="160"/>
        <v>0</v>
      </c>
      <c r="E883" s="16">
        <f t="shared" si="154"/>
        <v>0</v>
      </c>
      <c r="F883" s="16">
        <f t="shared" si="155"/>
        <v>0</v>
      </c>
      <c r="G883" s="29">
        <f t="shared" si="161"/>
        <v>0.03</v>
      </c>
      <c r="H883" s="3">
        <f t="shared" si="156"/>
        <v>0</v>
      </c>
      <c r="I883" s="3">
        <f t="shared" si="157"/>
        <v>0</v>
      </c>
      <c r="J883" s="18">
        <f t="shared" si="158"/>
        <v>0</v>
      </c>
      <c r="K883" s="9">
        <f t="shared" si="159"/>
        <v>0</v>
      </c>
    </row>
    <row r="884" spans="1:11" x14ac:dyDescent="0.2">
      <c r="A884" s="28">
        <f t="shared" si="162"/>
        <v>863</v>
      </c>
      <c r="B884" s="30">
        <f t="shared" si="163"/>
        <v>71529</v>
      </c>
      <c r="C884" s="16">
        <f t="shared" si="153"/>
        <v>0</v>
      </c>
      <c r="D884" s="16">
        <f t="shared" si="160"/>
        <v>0</v>
      </c>
      <c r="E884" s="16">
        <f t="shared" si="154"/>
        <v>0</v>
      </c>
      <c r="F884" s="16">
        <f t="shared" si="155"/>
        <v>0</v>
      </c>
      <c r="G884" s="29">
        <f t="shared" si="161"/>
        <v>0.03</v>
      </c>
      <c r="H884" s="3">
        <f t="shared" si="156"/>
        <v>0</v>
      </c>
      <c r="I884" s="3">
        <f t="shared" si="157"/>
        <v>0</v>
      </c>
      <c r="J884" s="18">
        <f t="shared" si="158"/>
        <v>0</v>
      </c>
      <c r="K884" s="9">
        <f t="shared" si="159"/>
        <v>0</v>
      </c>
    </row>
    <row r="885" spans="1:11" x14ac:dyDescent="0.2">
      <c r="A885" s="28">
        <f t="shared" si="162"/>
        <v>864</v>
      </c>
      <c r="B885" s="30">
        <f t="shared" si="163"/>
        <v>71559</v>
      </c>
      <c r="C885" s="16">
        <f t="shared" si="153"/>
        <v>0</v>
      </c>
      <c r="D885" s="16">
        <f t="shared" si="160"/>
        <v>0</v>
      </c>
      <c r="E885" s="16">
        <f t="shared" si="154"/>
        <v>0</v>
      </c>
      <c r="F885" s="16">
        <f t="shared" si="155"/>
        <v>0</v>
      </c>
      <c r="G885" s="29">
        <f t="shared" si="161"/>
        <v>0.03</v>
      </c>
      <c r="H885" s="3">
        <f t="shared" si="156"/>
        <v>0</v>
      </c>
      <c r="I885" s="3">
        <f t="shared" si="157"/>
        <v>0</v>
      </c>
      <c r="J885" s="18">
        <f t="shared" si="158"/>
        <v>0</v>
      </c>
      <c r="K885" s="9">
        <f t="shared" si="159"/>
        <v>0</v>
      </c>
    </row>
    <row r="886" spans="1:11" x14ac:dyDescent="0.2">
      <c r="A886" s="28">
        <f t="shared" si="162"/>
        <v>865</v>
      </c>
      <c r="B886" s="30">
        <f t="shared" si="163"/>
        <v>71590</v>
      </c>
      <c r="C886" s="16">
        <f t="shared" si="153"/>
        <v>0</v>
      </c>
      <c r="D886" s="16">
        <f t="shared" si="160"/>
        <v>0</v>
      </c>
      <c r="E886" s="16">
        <f t="shared" si="154"/>
        <v>0</v>
      </c>
      <c r="F886" s="16">
        <f t="shared" si="155"/>
        <v>0</v>
      </c>
      <c r="G886" s="29">
        <f t="shared" si="161"/>
        <v>0.03</v>
      </c>
      <c r="H886" s="3">
        <f t="shared" si="156"/>
        <v>0</v>
      </c>
      <c r="I886" s="3">
        <f t="shared" si="157"/>
        <v>0</v>
      </c>
      <c r="J886" s="18">
        <f t="shared" si="158"/>
        <v>0</v>
      </c>
      <c r="K886" s="9">
        <f t="shared" si="159"/>
        <v>0</v>
      </c>
    </row>
    <row r="887" spans="1:11" x14ac:dyDescent="0.2">
      <c r="A887" s="28">
        <f t="shared" si="162"/>
        <v>866</v>
      </c>
      <c r="B887" s="30">
        <f t="shared" si="163"/>
        <v>71621</v>
      </c>
      <c r="C887" s="16">
        <f t="shared" si="153"/>
        <v>0</v>
      </c>
      <c r="D887" s="16">
        <f t="shared" si="160"/>
        <v>0</v>
      </c>
      <c r="E887" s="16">
        <f t="shared" si="154"/>
        <v>0</v>
      </c>
      <c r="F887" s="16">
        <f t="shared" si="155"/>
        <v>0</v>
      </c>
      <c r="G887" s="29">
        <f t="shared" si="161"/>
        <v>0.03</v>
      </c>
      <c r="H887" s="3">
        <f t="shared" si="156"/>
        <v>0</v>
      </c>
      <c r="I887" s="3">
        <f t="shared" si="157"/>
        <v>0</v>
      </c>
      <c r="J887" s="18">
        <f t="shared" si="158"/>
        <v>0</v>
      </c>
      <c r="K887" s="9">
        <f t="shared" si="159"/>
        <v>0</v>
      </c>
    </row>
    <row r="888" spans="1:11" x14ac:dyDescent="0.2">
      <c r="A888" s="28">
        <f t="shared" si="162"/>
        <v>867</v>
      </c>
      <c r="B888" s="30">
        <f t="shared" si="163"/>
        <v>71650</v>
      </c>
      <c r="C888" s="16">
        <f t="shared" si="153"/>
        <v>0</v>
      </c>
      <c r="D888" s="16">
        <f t="shared" si="160"/>
        <v>0</v>
      </c>
      <c r="E888" s="16">
        <f t="shared" si="154"/>
        <v>0</v>
      </c>
      <c r="F888" s="16">
        <f t="shared" si="155"/>
        <v>0</v>
      </c>
      <c r="G888" s="29">
        <f t="shared" si="161"/>
        <v>0.03</v>
      </c>
      <c r="H888" s="3">
        <f t="shared" si="156"/>
        <v>0</v>
      </c>
      <c r="I888" s="3">
        <f t="shared" si="157"/>
        <v>0</v>
      </c>
      <c r="J888" s="18">
        <f t="shared" si="158"/>
        <v>0</v>
      </c>
      <c r="K888" s="9">
        <f t="shared" si="159"/>
        <v>0</v>
      </c>
    </row>
    <row r="889" spans="1:11" x14ac:dyDescent="0.2">
      <c r="A889" s="28">
        <f t="shared" si="162"/>
        <v>868</v>
      </c>
      <c r="B889" s="30">
        <f t="shared" si="163"/>
        <v>71681</v>
      </c>
      <c r="C889" s="16">
        <f t="shared" si="153"/>
        <v>0</v>
      </c>
      <c r="D889" s="16">
        <f t="shared" si="160"/>
        <v>0</v>
      </c>
      <c r="E889" s="16">
        <f t="shared" si="154"/>
        <v>0</v>
      </c>
      <c r="F889" s="16">
        <f t="shared" si="155"/>
        <v>0</v>
      </c>
      <c r="G889" s="29">
        <f t="shared" si="161"/>
        <v>0.03</v>
      </c>
      <c r="H889" s="3">
        <f t="shared" si="156"/>
        <v>0</v>
      </c>
      <c r="I889" s="3">
        <f t="shared" si="157"/>
        <v>0</v>
      </c>
      <c r="J889" s="18">
        <f t="shared" si="158"/>
        <v>0</v>
      </c>
      <c r="K889" s="9">
        <f t="shared" si="159"/>
        <v>0</v>
      </c>
    </row>
    <row r="890" spans="1:11" x14ac:dyDescent="0.2">
      <c r="A890" s="28">
        <f t="shared" si="162"/>
        <v>869</v>
      </c>
      <c r="B890" s="30">
        <f t="shared" si="163"/>
        <v>71711</v>
      </c>
      <c r="C890" s="16">
        <f t="shared" si="153"/>
        <v>0</v>
      </c>
      <c r="D890" s="16">
        <f t="shared" si="160"/>
        <v>0</v>
      </c>
      <c r="E890" s="16">
        <f t="shared" si="154"/>
        <v>0</v>
      </c>
      <c r="F890" s="16">
        <f t="shared" si="155"/>
        <v>0</v>
      </c>
      <c r="G890" s="29">
        <f t="shared" si="161"/>
        <v>0.03</v>
      </c>
      <c r="H890" s="3">
        <f t="shared" si="156"/>
        <v>0</v>
      </c>
      <c r="I890" s="3">
        <f t="shared" si="157"/>
        <v>0</v>
      </c>
      <c r="J890" s="18">
        <f t="shared" si="158"/>
        <v>0</v>
      </c>
      <c r="K890" s="9">
        <f t="shared" si="159"/>
        <v>0</v>
      </c>
    </row>
    <row r="891" spans="1:11" x14ac:dyDescent="0.2">
      <c r="A891" s="28">
        <f t="shared" si="162"/>
        <v>870</v>
      </c>
      <c r="B891" s="30">
        <f t="shared" si="163"/>
        <v>71742</v>
      </c>
      <c r="C891" s="16">
        <f t="shared" si="153"/>
        <v>0</v>
      </c>
      <c r="D891" s="16">
        <f t="shared" si="160"/>
        <v>0</v>
      </c>
      <c r="E891" s="16">
        <f t="shared" si="154"/>
        <v>0</v>
      </c>
      <c r="F891" s="16">
        <f t="shared" si="155"/>
        <v>0</v>
      </c>
      <c r="G891" s="29">
        <f t="shared" si="161"/>
        <v>0.03</v>
      </c>
      <c r="H891" s="3">
        <f t="shared" si="156"/>
        <v>0</v>
      </c>
      <c r="I891" s="3">
        <f t="shared" si="157"/>
        <v>0</v>
      </c>
      <c r="J891" s="18">
        <f t="shared" si="158"/>
        <v>0</v>
      </c>
      <c r="K891" s="9">
        <f t="shared" si="159"/>
        <v>0</v>
      </c>
    </row>
    <row r="892" spans="1:11" x14ac:dyDescent="0.2">
      <c r="A892" s="28">
        <f t="shared" si="162"/>
        <v>871</v>
      </c>
      <c r="B892" s="30">
        <f t="shared" si="163"/>
        <v>71772</v>
      </c>
      <c r="C892" s="16">
        <f t="shared" si="153"/>
        <v>0</v>
      </c>
      <c r="D892" s="16">
        <f t="shared" si="160"/>
        <v>0</v>
      </c>
      <c r="E892" s="16">
        <f t="shared" si="154"/>
        <v>0</v>
      </c>
      <c r="F892" s="16">
        <f t="shared" si="155"/>
        <v>0</v>
      </c>
      <c r="G892" s="29">
        <f t="shared" si="161"/>
        <v>0.03</v>
      </c>
      <c r="H892" s="3">
        <f t="shared" si="156"/>
        <v>0</v>
      </c>
      <c r="I892" s="3">
        <f t="shared" si="157"/>
        <v>0</v>
      </c>
      <c r="J892" s="18">
        <f t="shared" si="158"/>
        <v>0</v>
      </c>
      <c r="K892" s="9">
        <f t="shared" si="159"/>
        <v>0</v>
      </c>
    </row>
    <row r="893" spans="1:11" x14ac:dyDescent="0.2">
      <c r="A893" s="28">
        <f t="shared" si="162"/>
        <v>872</v>
      </c>
      <c r="B893" s="30">
        <f t="shared" si="163"/>
        <v>71803</v>
      </c>
      <c r="C893" s="16">
        <f t="shared" si="153"/>
        <v>0</v>
      </c>
      <c r="D893" s="16">
        <f t="shared" si="160"/>
        <v>0</v>
      </c>
      <c r="E893" s="16">
        <f t="shared" si="154"/>
        <v>0</v>
      </c>
      <c r="F893" s="16">
        <f t="shared" si="155"/>
        <v>0</v>
      </c>
      <c r="G893" s="29">
        <f t="shared" si="161"/>
        <v>0.03</v>
      </c>
      <c r="H893" s="3">
        <f t="shared" si="156"/>
        <v>0</v>
      </c>
      <c r="I893" s="3">
        <f t="shared" si="157"/>
        <v>0</v>
      </c>
      <c r="J893" s="18">
        <f t="shared" si="158"/>
        <v>0</v>
      </c>
      <c r="K893" s="9">
        <f t="shared" si="159"/>
        <v>0</v>
      </c>
    </row>
    <row r="894" spans="1:11" x14ac:dyDescent="0.2">
      <c r="A894" s="28">
        <f t="shared" si="162"/>
        <v>873</v>
      </c>
      <c r="B894" s="30">
        <f t="shared" si="163"/>
        <v>71834</v>
      </c>
      <c r="C894" s="16">
        <f t="shared" ref="C894:C957" si="164">IF(C893-F893&gt;0,IF(F893=0,C893+J893,C893-F893),0)</f>
        <v>0</v>
      </c>
      <c r="D894" s="16">
        <f t="shared" si="160"/>
        <v>0</v>
      </c>
      <c r="E894" s="16">
        <f t="shared" ref="E894:E957" si="165">IF(D894&gt;C894+K894,C894+K894,D894)</f>
        <v>0</v>
      </c>
      <c r="F894" s="16">
        <f t="shared" ref="F894:F957" si="166">IF(IF(E894&gt;0,IF(E894-K894&lt;&gt;E894,E894-K894,0),0)&lt;0,0,IF(E894&gt;0,IF(E894-K894&lt;&gt;E894,E894-K894,0),0))</f>
        <v>0</v>
      </c>
      <c r="G894" s="29">
        <f t="shared" si="161"/>
        <v>0.03</v>
      </c>
      <c r="H894" s="3">
        <f t="shared" ref="H894:H957" si="167">IF(ROUND((C894*G894)*30/365,2) &gt; 0, ROUND((C894*G894)*30/365,2),0)</f>
        <v>0</v>
      </c>
      <c r="I894" s="3">
        <f t="shared" ref="I894:I957" si="168">IF((C894*G894)*1/12&gt;0,(C894*G894)*1/12,0)</f>
        <v>0</v>
      </c>
      <c r="J894" s="18">
        <f t="shared" ref="J894:J957" si="169">IF(C$11="Day", H894,I894)</f>
        <v>0</v>
      </c>
      <c r="K894" s="9">
        <f t="shared" ref="K894:K957" si="170">IF(E893=0,K893+J894,J894)</f>
        <v>0</v>
      </c>
    </row>
    <row r="895" spans="1:11" x14ac:dyDescent="0.2">
      <c r="A895" s="28">
        <f t="shared" si="162"/>
        <v>874</v>
      </c>
      <c r="B895" s="30">
        <f t="shared" si="163"/>
        <v>71864</v>
      </c>
      <c r="C895" s="16">
        <f t="shared" si="164"/>
        <v>0</v>
      </c>
      <c r="D895" s="16">
        <f t="shared" si="160"/>
        <v>0</v>
      </c>
      <c r="E895" s="16">
        <f t="shared" si="165"/>
        <v>0</v>
      </c>
      <c r="F895" s="16">
        <f t="shared" si="166"/>
        <v>0</v>
      </c>
      <c r="G895" s="29">
        <f t="shared" si="161"/>
        <v>0.03</v>
      </c>
      <c r="H895" s="3">
        <f t="shared" si="167"/>
        <v>0</v>
      </c>
      <c r="I895" s="3">
        <f t="shared" si="168"/>
        <v>0</v>
      </c>
      <c r="J895" s="18">
        <f t="shared" si="169"/>
        <v>0</v>
      </c>
      <c r="K895" s="9">
        <f t="shared" si="170"/>
        <v>0</v>
      </c>
    </row>
    <row r="896" spans="1:11" x14ac:dyDescent="0.2">
      <c r="A896" s="28">
        <f t="shared" si="162"/>
        <v>875</v>
      </c>
      <c r="B896" s="30">
        <f t="shared" si="163"/>
        <v>71895</v>
      </c>
      <c r="C896" s="16">
        <f t="shared" si="164"/>
        <v>0</v>
      </c>
      <c r="D896" s="16">
        <f t="shared" si="160"/>
        <v>0</v>
      </c>
      <c r="E896" s="16">
        <f t="shared" si="165"/>
        <v>0</v>
      </c>
      <c r="F896" s="16">
        <f t="shared" si="166"/>
        <v>0</v>
      </c>
      <c r="G896" s="29">
        <f t="shared" si="161"/>
        <v>0.03</v>
      </c>
      <c r="H896" s="3">
        <f t="shared" si="167"/>
        <v>0</v>
      </c>
      <c r="I896" s="3">
        <f t="shared" si="168"/>
        <v>0</v>
      </c>
      <c r="J896" s="18">
        <f t="shared" si="169"/>
        <v>0</v>
      </c>
      <c r="K896" s="9">
        <f t="shared" si="170"/>
        <v>0</v>
      </c>
    </row>
    <row r="897" spans="1:11" x14ac:dyDescent="0.2">
      <c r="A897" s="28">
        <f t="shared" si="162"/>
        <v>876</v>
      </c>
      <c r="B897" s="30">
        <f t="shared" si="163"/>
        <v>71925</v>
      </c>
      <c r="C897" s="16">
        <f t="shared" si="164"/>
        <v>0</v>
      </c>
      <c r="D897" s="16">
        <f t="shared" si="160"/>
        <v>0</v>
      </c>
      <c r="E897" s="16">
        <f t="shared" si="165"/>
        <v>0</v>
      </c>
      <c r="F897" s="16">
        <f t="shared" si="166"/>
        <v>0</v>
      </c>
      <c r="G897" s="29">
        <f t="shared" si="161"/>
        <v>0.03</v>
      </c>
      <c r="H897" s="3">
        <f t="shared" si="167"/>
        <v>0</v>
      </c>
      <c r="I897" s="3">
        <f t="shared" si="168"/>
        <v>0</v>
      </c>
      <c r="J897" s="18">
        <f t="shared" si="169"/>
        <v>0</v>
      </c>
      <c r="K897" s="9">
        <f t="shared" si="170"/>
        <v>0</v>
      </c>
    </row>
    <row r="898" spans="1:11" x14ac:dyDescent="0.2">
      <c r="A898" s="28">
        <f t="shared" si="162"/>
        <v>877</v>
      </c>
      <c r="B898" s="30">
        <f t="shared" si="163"/>
        <v>71956</v>
      </c>
      <c r="C898" s="16">
        <f t="shared" si="164"/>
        <v>0</v>
      </c>
      <c r="D898" s="16">
        <f t="shared" si="160"/>
        <v>0</v>
      </c>
      <c r="E898" s="16">
        <f t="shared" si="165"/>
        <v>0</v>
      </c>
      <c r="F898" s="16">
        <f t="shared" si="166"/>
        <v>0</v>
      </c>
      <c r="G898" s="29">
        <f t="shared" si="161"/>
        <v>0.03</v>
      </c>
      <c r="H898" s="3">
        <f t="shared" si="167"/>
        <v>0</v>
      </c>
      <c r="I898" s="3">
        <f t="shared" si="168"/>
        <v>0</v>
      </c>
      <c r="J898" s="18">
        <f t="shared" si="169"/>
        <v>0</v>
      </c>
      <c r="K898" s="9">
        <f t="shared" si="170"/>
        <v>0</v>
      </c>
    </row>
    <row r="899" spans="1:11" x14ac:dyDescent="0.2">
      <c r="A899" s="28">
        <f t="shared" si="162"/>
        <v>878</v>
      </c>
      <c r="B899" s="30">
        <f t="shared" si="163"/>
        <v>71987</v>
      </c>
      <c r="C899" s="16">
        <f t="shared" si="164"/>
        <v>0</v>
      </c>
      <c r="D899" s="16">
        <f t="shared" si="160"/>
        <v>0</v>
      </c>
      <c r="E899" s="16">
        <f t="shared" si="165"/>
        <v>0</v>
      </c>
      <c r="F899" s="16">
        <f t="shared" si="166"/>
        <v>0</v>
      </c>
      <c r="G899" s="29">
        <f t="shared" si="161"/>
        <v>0.03</v>
      </c>
      <c r="H899" s="3">
        <f t="shared" si="167"/>
        <v>0</v>
      </c>
      <c r="I899" s="3">
        <f t="shared" si="168"/>
        <v>0</v>
      </c>
      <c r="J899" s="18">
        <f t="shared" si="169"/>
        <v>0</v>
      </c>
      <c r="K899" s="9">
        <f t="shared" si="170"/>
        <v>0</v>
      </c>
    </row>
    <row r="900" spans="1:11" x14ac:dyDescent="0.2">
      <c r="A900" s="28">
        <f t="shared" si="162"/>
        <v>879</v>
      </c>
      <c r="B900" s="30">
        <f t="shared" si="163"/>
        <v>72015</v>
      </c>
      <c r="C900" s="16">
        <f t="shared" si="164"/>
        <v>0</v>
      </c>
      <c r="D900" s="16">
        <f t="shared" si="160"/>
        <v>0</v>
      </c>
      <c r="E900" s="16">
        <f t="shared" si="165"/>
        <v>0</v>
      </c>
      <c r="F900" s="16">
        <f t="shared" si="166"/>
        <v>0</v>
      </c>
      <c r="G900" s="29">
        <f t="shared" si="161"/>
        <v>0.03</v>
      </c>
      <c r="H900" s="3">
        <f t="shared" si="167"/>
        <v>0</v>
      </c>
      <c r="I900" s="3">
        <f t="shared" si="168"/>
        <v>0</v>
      </c>
      <c r="J900" s="18">
        <f t="shared" si="169"/>
        <v>0</v>
      </c>
      <c r="K900" s="9">
        <f t="shared" si="170"/>
        <v>0</v>
      </c>
    </row>
    <row r="901" spans="1:11" x14ac:dyDescent="0.2">
      <c r="A901" s="28">
        <f t="shared" si="162"/>
        <v>880</v>
      </c>
      <c r="B901" s="30">
        <f t="shared" si="163"/>
        <v>72046</v>
      </c>
      <c r="C901" s="16">
        <f t="shared" si="164"/>
        <v>0</v>
      </c>
      <c r="D901" s="16">
        <f t="shared" si="160"/>
        <v>0</v>
      </c>
      <c r="E901" s="16">
        <f t="shared" si="165"/>
        <v>0</v>
      </c>
      <c r="F901" s="16">
        <f t="shared" si="166"/>
        <v>0</v>
      </c>
      <c r="G901" s="29">
        <f t="shared" si="161"/>
        <v>0.03</v>
      </c>
      <c r="H901" s="3">
        <f t="shared" si="167"/>
        <v>0</v>
      </c>
      <c r="I901" s="3">
        <f t="shared" si="168"/>
        <v>0</v>
      </c>
      <c r="J901" s="18">
        <f t="shared" si="169"/>
        <v>0</v>
      </c>
      <c r="K901" s="9">
        <f t="shared" si="170"/>
        <v>0</v>
      </c>
    </row>
    <row r="902" spans="1:11" x14ac:dyDescent="0.2">
      <c r="A902" s="28">
        <f t="shared" si="162"/>
        <v>881</v>
      </c>
      <c r="B902" s="30">
        <f t="shared" si="163"/>
        <v>72076</v>
      </c>
      <c r="C902" s="16">
        <f t="shared" si="164"/>
        <v>0</v>
      </c>
      <c r="D902" s="16">
        <f t="shared" si="160"/>
        <v>0</v>
      </c>
      <c r="E902" s="16">
        <f t="shared" si="165"/>
        <v>0</v>
      </c>
      <c r="F902" s="16">
        <f t="shared" si="166"/>
        <v>0</v>
      </c>
      <c r="G902" s="29">
        <f t="shared" si="161"/>
        <v>0.03</v>
      </c>
      <c r="H902" s="3">
        <f t="shared" si="167"/>
        <v>0</v>
      </c>
      <c r="I902" s="3">
        <f t="shared" si="168"/>
        <v>0</v>
      </c>
      <c r="J902" s="18">
        <f t="shared" si="169"/>
        <v>0</v>
      </c>
      <c r="K902" s="9">
        <f t="shared" si="170"/>
        <v>0</v>
      </c>
    </row>
    <row r="903" spans="1:11" x14ac:dyDescent="0.2">
      <c r="A903" s="28">
        <f t="shared" si="162"/>
        <v>882</v>
      </c>
      <c r="B903" s="30">
        <f t="shared" si="163"/>
        <v>72107</v>
      </c>
      <c r="C903" s="16">
        <f t="shared" si="164"/>
        <v>0</v>
      </c>
      <c r="D903" s="16">
        <f t="shared" si="160"/>
        <v>0</v>
      </c>
      <c r="E903" s="16">
        <f t="shared" si="165"/>
        <v>0</v>
      </c>
      <c r="F903" s="16">
        <f t="shared" si="166"/>
        <v>0</v>
      </c>
      <c r="G903" s="29">
        <f t="shared" si="161"/>
        <v>0.03</v>
      </c>
      <c r="H903" s="3">
        <f t="shared" si="167"/>
        <v>0</v>
      </c>
      <c r="I903" s="3">
        <f t="shared" si="168"/>
        <v>0</v>
      </c>
      <c r="J903" s="18">
        <f t="shared" si="169"/>
        <v>0</v>
      </c>
      <c r="K903" s="9">
        <f t="shared" si="170"/>
        <v>0</v>
      </c>
    </row>
    <row r="904" spans="1:11" x14ac:dyDescent="0.2">
      <c r="A904" s="28">
        <f t="shared" si="162"/>
        <v>883</v>
      </c>
      <c r="B904" s="30">
        <f t="shared" si="163"/>
        <v>72137</v>
      </c>
      <c r="C904" s="16">
        <f t="shared" si="164"/>
        <v>0</v>
      </c>
      <c r="D904" s="16">
        <f t="shared" si="160"/>
        <v>0</v>
      </c>
      <c r="E904" s="16">
        <f t="shared" si="165"/>
        <v>0</v>
      </c>
      <c r="F904" s="16">
        <f t="shared" si="166"/>
        <v>0</v>
      </c>
      <c r="G904" s="29">
        <f t="shared" si="161"/>
        <v>0.03</v>
      </c>
      <c r="H904" s="3">
        <f t="shared" si="167"/>
        <v>0</v>
      </c>
      <c r="I904" s="3">
        <f t="shared" si="168"/>
        <v>0</v>
      </c>
      <c r="J904" s="18">
        <f t="shared" si="169"/>
        <v>0</v>
      </c>
      <c r="K904" s="9">
        <f t="shared" si="170"/>
        <v>0</v>
      </c>
    </row>
    <row r="905" spans="1:11" x14ac:dyDescent="0.2">
      <c r="A905" s="28">
        <f t="shared" si="162"/>
        <v>884</v>
      </c>
      <c r="B905" s="30">
        <f t="shared" si="163"/>
        <v>72168</v>
      </c>
      <c r="C905" s="16">
        <f t="shared" si="164"/>
        <v>0</v>
      </c>
      <c r="D905" s="16">
        <f t="shared" si="160"/>
        <v>0</v>
      </c>
      <c r="E905" s="16">
        <f t="shared" si="165"/>
        <v>0</v>
      </c>
      <c r="F905" s="16">
        <f t="shared" si="166"/>
        <v>0</v>
      </c>
      <c r="G905" s="29">
        <f t="shared" si="161"/>
        <v>0.03</v>
      </c>
      <c r="H905" s="3">
        <f t="shared" si="167"/>
        <v>0</v>
      </c>
      <c r="I905" s="3">
        <f t="shared" si="168"/>
        <v>0</v>
      </c>
      <c r="J905" s="18">
        <f t="shared" si="169"/>
        <v>0</v>
      </c>
      <c r="K905" s="9">
        <f t="shared" si="170"/>
        <v>0</v>
      </c>
    </row>
    <row r="906" spans="1:11" x14ac:dyDescent="0.2">
      <c r="A906" s="28">
        <f t="shared" si="162"/>
        <v>885</v>
      </c>
      <c r="B906" s="30">
        <f t="shared" si="163"/>
        <v>72199</v>
      </c>
      <c r="C906" s="16">
        <f t="shared" si="164"/>
        <v>0</v>
      </c>
      <c r="D906" s="16">
        <f t="shared" si="160"/>
        <v>0</v>
      </c>
      <c r="E906" s="16">
        <f t="shared" si="165"/>
        <v>0</v>
      </c>
      <c r="F906" s="16">
        <f t="shared" si="166"/>
        <v>0</v>
      </c>
      <c r="G906" s="29">
        <f t="shared" si="161"/>
        <v>0.03</v>
      </c>
      <c r="H906" s="3">
        <f t="shared" si="167"/>
        <v>0</v>
      </c>
      <c r="I906" s="3">
        <f t="shared" si="168"/>
        <v>0</v>
      </c>
      <c r="J906" s="18">
        <f t="shared" si="169"/>
        <v>0</v>
      </c>
      <c r="K906" s="9">
        <f t="shared" si="170"/>
        <v>0</v>
      </c>
    </row>
    <row r="907" spans="1:11" x14ac:dyDescent="0.2">
      <c r="A907" s="28">
        <f t="shared" si="162"/>
        <v>886</v>
      </c>
      <c r="B907" s="30">
        <f t="shared" si="163"/>
        <v>72229</v>
      </c>
      <c r="C907" s="16">
        <f t="shared" si="164"/>
        <v>0</v>
      </c>
      <c r="D907" s="16">
        <f t="shared" si="160"/>
        <v>0</v>
      </c>
      <c r="E907" s="16">
        <f t="shared" si="165"/>
        <v>0</v>
      </c>
      <c r="F907" s="16">
        <f t="shared" si="166"/>
        <v>0</v>
      </c>
      <c r="G907" s="29">
        <f t="shared" si="161"/>
        <v>0.03</v>
      </c>
      <c r="H907" s="3">
        <f t="shared" si="167"/>
        <v>0</v>
      </c>
      <c r="I907" s="3">
        <f t="shared" si="168"/>
        <v>0</v>
      </c>
      <c r="J907" s="18">
        <f t="shared" si="169"/>
        <v>0</v>
      </c>
      <c r="K907" s="9">
        <f t="shared" si="170"/>
        <v>0</v>
      </c>
    </row>
    <row r="908" spans="1:11" x14ac:dyDescent="0.2">
      <c r="A908" s="28">
        <f t="shared" si="162"/>
        <v>887</v>
      </c>
      <c r="B908" s="30">
        <f t="shared" si="163"/>
        <v>72260</v>
      </c>
      <c r="C908" s="16">
        <f t="shared" si="164"/>
        <v>0</v>
      </c>
      <c r="D908" s="16">
        <f t="shared" si="160"/>
        <v>0</v>
      </c>
      <c r="E908" s="16">
        <f t="shared" si="165"/>
        <v>0</v>
      </c>
      <c r="F908" s="16">
        <f t="shared" si="166"/>
        <v>0</v>
      </c>
      <c r="G908" s="29">
        <f t="shared" si="161"/>
        <v>0.03</v>
      </c>
      <c r="H908" s="3">
        <f t="shared" si="167"/>
        <v>0</v>
      </c>
      <c r="I908" s="3">
        <f t="shared" si="168"/>
        <v>0</v>
      </c>
      <c r="J908" s="18">
        <f t="shared" si="169"/>
        <v>0</v>
      </c>
      <c r="K908" s="9">
        <f t="shared" si="170"/>
        <v>0</v>
      </c>
    </row>
    <row r="909" spans="1:11" x14ac:dyDescent="0.2">
      <c r="A909" s="28">
        <f t="shared" si="162"/>
        <v>888</v>
      </c>
      <c r="B909" s="30">
        <f t="shared" si="163"/>
        <v>72290</v>
      </c>
      <c r="C909" s="16">
        <f t="shared" si="164"/>
        <v>0</v>
      </c>
      <c r="D909" s="16">
        <f t="shared" si="160"/>
        <v>0</v>
      </c>
      <c r="E909" s="16">
        <f t="shared" si="165"/>
        <v>0</v>
      </c>
      <c r="F909" s="16">
        <f t="shared" si="166"/>
        <v>0</v>
      </c>
      <c r="G909" s="29">
        <f t="shared" si="161"/>
        <v>0.03</v>
      </c>
      <c r="H909" s="3">
        <f t="shared" si="167"/>
        <v>0</v>
      </c>
      <c r="I909" s="3">
        <f t="shared" si="168"/>
        <v>0</v>
      </c>
      <c r="J909" s="18">
        <f t="shared" si="169"/>
        <v>0</v>
      </c>
      <c r="K909" s="9">
        <f t="shared" si="170"/>
        <v>0</v>
      </c>
    </row>
    <row r="910" spans="1:11" x14ac:dyDescent="0.2">
      <c r="A910" s="28">
        <f t="shared" si="162"/>
        <v>889</v>
      </c>
      <c r="B910" s="30">
        <f t="shared" si="163"/>
        <v>72321</v>
      </c>
      <c r="C910" s="16">
        <f t="shared" si="164"/>
        <v>0</v>
      </c>
      <c r="D910" s="16">
        <f t="shared" si="160"/>
        <v>0</v>
      </c>
      <c r="E910" s="16">
        <f t="shared" si="165"/>
        <v>0</v>
      </c>
      <c r="F910" s="16">
        <f t="shared" si="166"/>
        <v>0</v>
      </c>
      <c r="G910" s="29">
        <f t="shared" si="161"/>
        <v>0.03</v>
      </c>
      <c r="H910" s="3">
        <f t="shared" si="167"/>
        <v>0</v>
      </c>
      <c r="I910" s="3">
        <f t="shared" si="168"/>
        <v>0</v>
      </c>
      <c r="J910" s="18">
        <f t="shared" si="169"/>
        <v>0</v>
      </c>
      <c r="K910" s="9">
        <f t="shared" si="170"/>
        <v>0</v>
      </c>
    </row>
    <row r="911" spans="1:11" x14ac:dyDescent="0.2">
      <c r="A911" s="28">
        <f t="shared" si="162"/>
        <v>890</v>
      </c>
      <c r="B911" s="30">
        <f t="shared" si="163"/>
        <v>72352</v>
      </c>
      <c r="C911" s="16">
        <f t="shared" si="164"/>
        <v>0</v>
      </c>
      <c r="D911" s="16">
        <f t="shared" si="160"/>
        <v>0</v>
      </c>
      <c r="E911" s="16">
        <f t="shared" si="165"/>
        <v>0</v>
      </c>
      <c r="F911" s="16">
        <f t="shared" si="166"/>
        <v>0</v>
      </c>
      <c r="G911" s="29">
        <f t="shared" si="161"/>
        <v>0.03</v>
      </c>
      <c r="H911" s="3">
        <f t="shared" si="167"/>
        <v>0</v>
      </c>
      <c r="I911" s="3">
        <f t="shared" si="168"/>
        <v>0</v>
      </c>
      <c r="J911" s="18">
        <f t="shared" si="169"/>
        <v>0</v>
      </c>
      <c r="K911" s="9">
        <f t="shared" si="170"/>
        <v>0</v>
      </c>
    </row>
    <row r="912" spans="1:11" x14ac:dyDescent="0.2">
      <c r="A912" s="28">
        <f t="shared" si="162"/>
        <v>891</v>
      </c>
      <c r="B912" s="30">
        <f t="shared" si="163"/>
        <v>72380</v>
      </c>
      <c r="C912" s="16">
        <f t="shared" si="164"/>
        <v>0</v>
      </c>
      <c r="D912" s="16">
        <f t="shared" si="160"/>
        <v>0</v>
      </c>
      <c r="E912" s="16">
        <f t="shared" si="165"/>
        <v>0</v>
      </c>
      <c r="F912" s="16">
        <f t="shared" si="166"/>
        <v>0</v>
      </c>
      <c r="G912" s="29">
        <f t="shared" si="161"/>
        <v>0.03</v>
      </c>
      <c r="H912" s="3">
        <f t="shared" si="167"/>
        <v>0</v>
      </c>
      <c r="I912" s="3">
        <f t="shared" si="168"/>
        <v>0</v>
      </c>
      <c r="J912" s="18">
        <f t="shared" si="169"/>
        <v>0</v>
      </c>
      <c r="K912" s="9">
        <f t="shared" si="170"/>
        <v>0</v>
      </c>
    </row>
    <row r="913" spans="1:11" x14ac:dyDescent="0.2">
      <c r="A913" s="28">
        <f t="shared" si="162"/>
        <v>892</v>
      </c>
      <c r="B913" s="30">
        <f t="shared" si="163"/>
        <v>72411</v>
      </c>
      <c r="C913" s="16">
        <f t="shared" si="164"/>
        <v>0</v>
      </c>
      <c r="D913" s="16">
        <f t="shared" si="160"/>
        <v>0</v>
      </c>
      <c r="E913" s="16">
        <f t="shared" si="165"/>
        <v>0</v>
      </c>
      <c r="F913" s="16">
        <f t="shared" si="166"/>
        <v>0</v>
      </c>
      <c r="G913" s="29">
        <f t="shared" si="161"/>
        <v>0.03</v>
      </c>
      <c r="H913" s="3">
        <f t="shared" si="167"/>
        <v>0</v>
      </c>
      <c r="I913" s="3">
        <f t="shared" si="168"/>
        <v>0</v>
      </c>
      <c r="J913" s="18">
        <f t="shared" si="169"/>
        <v>0</v>
      </c>
      <c r="K913" s="9">
        <f t="shared" si="170"/>
        <v>0</v>
      </c>
    </row>
    <row r="914" spans="1:11" x14ac:dyDescent="0.2">
      <c r="A914" s="28">
        <f t="shared" si="162"/>
        <v>893</v>
      </c>
      <c r="B914" s="30">
        <f t="shared" si="163"/>
        <v>72441</v>
      </c>
      <c r="C914" s="16">
        <f t="shared" si="164"/>
        <v>0</v>
      </c>
      <c r="D914" s="16">
        <f t="shared" si="160"/>
        <v>0</v>
      </c>
      <c r="E914" s="16">
        <f t="shared" si="165"/>
        <v>0</v>
      </c>
      <c r="F914" s="16">
        <f t="shared" si="166"/>
        <v>0</v>
      </c>
      <c r="G914" s="29">
        <f t="shared" si="161"/>
        <v>0.03</v>
      </c>
      <c r="H914" s="3">
        <f t="shared" si="167"/>
        <v>0</v>
      </c>
      <c r="I914" s="3">
        <f t="shared" si="168"/>
        <v>0</v>
      </c>
      <c r="J914" s="18">
        <f t="shared" si="169"/>
        <v>0</v>
      </c>
      <c r="K914" s="9">
        <f t="shared" si="170"/>
        <v>0</v>
      </c>
    </row>
    <row r="915" spans="1:11" x14ac:dyDescent="0.2">
      <c r="A915" s="28">
        <f t="shared" si="162"/>
        <v>894</v>
      </c>
      <c r="B915" s="30">
        <f t="shared" si="163"/>
        <v>72472</v>
      </c>
      <c r="C915" s="16">
        <f t="shared" si="164"/>
        <v>0</v>
      </c>
      <c r="D915" s="16">
        <f t="shared" si="160"/>
        <v>0</v>
      </c>
      <c r="E915" s="16">
        <f t="shared" si="165"/>
        <v>0</v>
      </c>
      <c r="F915" s="16">
        <f t="shared" si="166"/>
        <v>0</v>
      </c>
      <c r="G915" s="29">
        <f t="shared" si="161"/>
        <v>0.03</v>
      </c>
      <c r="H915" s="3">
        <f t="shared" si="167"/>
        <v>0</v>
      </c>
      <c r="I915" s="3">
        <f t="shared" si="168"/>
        <v>0</v>
      </c>
      <c r="J915" s="18">
        <f t="shared" si="169"/>
        <v>0</v>
      </c>
      <c r="K915" s="9">
        <f t="shared" si="170"/>
        <v>0</v>
      </c>
    </row>
    <row r="916" spans="1:11" x14ac:dyDescent="0.2">
      <c r="A916" s="28">
        <f t="shared" si="162"/>
        <v>895</v>
      </c>
      <c r="B916" s="30">
        <f t="shared" si="163"/>
        <v>72502</v>
      </c>
      <c r="C916" s="16">
        <f t="shared" si="164"/>
        <v>0</v>
      </c>
      <c r="D916" s="16">
        <f t="shared" si="160"/>
        <v>0</v>
      </c>
      <c r="E916" s="16">
        <f t="shared" si="165"/>
        <v>0</v>
      </c>
      <c r="F916" s="16">
        <f t="shared" si="166"/>
        <v>0</v>
      </c>
      <c r="G916" s="29">
        <f t="shared" si="161"/>
        <v>0.03</v>
      </c>
      <c r="H916" s="3">
        <f t="shared" si="167"/>
        <v>0</v>
      </c>
      <c r="I916" s="3">
        <f t="shared" si="168"/>
        <v>0</v>
      </c>
      <c r="J916" s="18">
        <f t="shared" si="169"/>
        <v>0</v>
      </c>
      <c r="K916" s="9">
        <f t="shared" si="170"/>
        <v>0</v>
      </c>
    </row>
    <row r="917" spans="1:11" x14ac:dyDescent="0.2">
      <c r="A917" s="28">
        <f t="shared" si="162"/>
        <v>896</v>
      </c>
      <c r="B917" s="30">
        <f t="shared" si="163"/>
        <v>72533</v>
      </c>
      <c r="C917" s="16">
        <f t="shared" si="164"/>
        <v>0</v>
      </c>
      <c r="D917" s="16">
        <f t="shared" si="160"/>
        <v>0</v>
      </c>
      <c r="E917" s="16">
        <f t="shared" si="165"/>
        <v>0</v>
      </c>
      <c r="F917" s="16">
        <f t="shared" si="166"/>
        <v>0</v>
      </c>
      <c r="G917" s="29">
        <f t="shared" si="161"/>
        <v>0.03</v>
      </c>
      <c r="H917" s="3">
        <f t="shared" si="167"/>
        <v>0</v>
      </c>
      <c r="I917" s="3">
        <f t="shared" si="168"/>
        <v>0</v>
      </c>
      <c r="J917" s="18">
        <f t="shared" si="169"/>
        <v>0</v>
      </c>
      <c r="K917" s="9">
        <f t="shared" si="170"/>
        <v>0</v>
      </c>
    </row>
    <row r="918" spans="1:11" x14ac:dyDescent="0.2">
      <c r="A918" s="28">
        <f t="shared" si="162"/>
        <v>897</v>
      </c>
      <c r="B918" s="30">
        <f t="shared" si="163"/>
        <v>72564</v>
      </c>
      <c r="C918" s="16">
        <f t="shared" si="164"/>
        <v>0</v>
      </c>
      <c r="D918" s="16">
        <f t="shared" si="160"/>
        <v>0</v>
      </c>
      <c r="E918" s="16">
        <f t="shared" si="165"/>
        <v>0</v>
      </c>
      <c r="F918" s="16">
        <f t="shared" si="166"/>
        <v>0</v>
      </c>
      <c r="G918" s="29">
        <f t="shared" si="161"/>
        <v>0.03</v>
      </c>
      <c r="H918" s="3">
        <f t="shared" si="167"/>
        <v>0</v>
      </c>
      <c r="I918" s="3">
        <f t="shared" si="168"/>
        <v>0</v>
      </c>
      <c r="J918" s="18">
        <f t="shared" si="169"/>
        <v>0</v>
      </c>
      <c r="K918" s="9">
        <f t="shared" si="170"/>
        <v>0</v>
      </c>
    </row>
    <row r="919" spans="1:11" x14ac:dyDescent="0.2">
      <c r="A919" s="28">
        <f t="shared" si="162"/>
        <v>898</v>
      </c>
      <c r="B919" s="30">
        <f t="shared" si="163"/>
        <v>72594</v>
      </c>
      <c r="C919" s="16">
        <f t="shared" si="164"/>
        <v>0</v>
      </c>
      <c r="D919" s="16">
        <f t="shared" ref="D919:D982" si="171">IF(C$13=13,IF(MONTH(B919)&lt;&gt;11,IF(B919&gt;=C$10,D$21*1,0),IF(B919&gt;=C$9,D$21*2,0)),IF(B919&gt;=C$10,D$21*1,0))</f>
        <v>0</v>
      </c>
      <c r="E919" s="16">
        <f t="shared" si="165"/>
        <v>0</v>
      </c>
      <c r="F919" s="16">
        <f t="shared" si="166"/>
        <v>0</v>
      </c>
      <c r="G919" s="29">
        <f t="shared" ref="G919:G982" si="172">G$21</f>
        <v>0.03</v>
      </c>
      <c r="H919" s="3">
        <f t="shared" si="167"/>
        <v>0</v>
      </c>
      <c r="I919" s="3">
        <f t="shared" si="168"/>
        <v>0</v>
      </c>
      <c r="J919" s="18">
        <f t="shared" si="169"/>
        <v>0</v>
      </c>
      <c r="K919" s="9">
        <f t="shared" si="170"/>
        <v>0</v>
      </c>
    </row>
    <row r="920" spans="1:11" x14ac:dyDescent="0.2">
      <c r="A920" s="28">
        <f t="shared" ref="A920:A983" si="173">A919+1</f>
        <v>899</v>
      </c>
      <c r="B920" s="30">
        <f t="shared" si="163"/>
        <v>72625</v>
      </c>
      <c r="C920" s="16">
        <f t="shared" si="164"/>
        <v>0</v>
      </c>
      <c r="D920" s="16">
        <f t="shared" si="171"/>
        <v>0</v>
      </c>
      <c r="E920" s="16">
        <f t="shared" si="165"/>
        <v>0</v>
      </c>
      <c r="F920" s="16">
        <f t="shared" si="166"/>
        <v>0</v>
      </c>
      <c r="G920" s="29">
        <f t="shared" si="172"/>
        <v>0.03</v>
      </c>
      <c r="H920" s="3">
        <f t="shared" si="167"/>
        <v>0</v>
      </c>
      <c r="I920" s="3">
        <f t="shared" si="168"/>
        <v>0</v>
      </c>
      <c r="J920" s="18">
        <f t="shared" si="169"/>
        <v>0</v>
      </c>
      <c r="K920" s="9">
        <f t="shared" si="170"/>
        <v>0</v>
      </c>
    </row>
    <row r="921" spans="1:11" x14ac:dyDescent="0.2">
      <c r="A921" s="28">
        <f t="shared" si="173"/>
        <v>900</v>
      </c>
      <c r="B921" s="30">
        <f t="shared" ref="B921:B984" si="174">EDATE(B920,1)</f>
        <v>72655</v>
      </c>
      <c r="C921" s="16">
        <f t="shared" si="164"/>
        <v>0</v>
      </c>
      <c r="D921" s="16">
        <f t="shared" si="171"/>
        <v>0</v>
      </c>
      <c r="E921" s="16">
        <f t="shared" si="165"/>
        <v>0</v>
      </c>
      <c r="F921" s="16">
        <f t="shared" si="166"/>
        <v>0</v>
      </c>
      <c r="G921" s="29">
        <f t="shared" si="172"/>
        <v>0.03</v>
      </c>
      <c r="H921" s="3">
        <f t="shared" si="167"/>
        <v>0</v>
      </c>
      <c r="I921" s="3">
        <f t="shared" si="168"/>
        <v>0</v>
      </c>
      <c r="J921" s="18">
        <f t="shared" si="169"/>
        <v>0</v>
      </c>
      <c r="K921" s="9">
        <f t="shared" si="170"/>
        <v>0</v>
      </c>
    </row>
    <row r="922" spans="1:11" x14ac:dyDescent="0.2">
      <c r="A922" s="28">
        <f t="shared" si="173"/>
        <v>901</v>
      </c>
      <c r="B922" s="30">
        <f t="shared" si="174"/>
        <v>72686</v>
      </c>
      <c r="C922" s="16">
        <f t="shared" si="164"/>
        <v>0</v>
      </c>
      <c r="D922" s="16">
        <f t="shared" si="171"/>
        <v>0</v>
      </c>
      <c r="E922" s="16">
        <f t="shared" si="165"/>
        <v>0</v>
      </c>
      <c r="F922" s="16">
        <f t="shared" si="166"/>
        <v>0</v>
      </c>
      <c r="G922" s="29">
        <f t="shared" si="172"/>
        <v>0.03</v>
      </c>
      <c r="H922" s="3">
        <f t="shared" si="167"/>
        <v>0</v>
      </c>
      <c r="I922" s="3">
        <f t="shared" si="168"/>
        <v>0</v>
      </c>
      <c r="J922" s="18">
        <f t="shared" si="169"/>
        <v>0</v>
      </c>
      <c r="K922" s="9">
        <f t="shared" si="170"/>
        <v>0</v>
      </c>
    </row>
    <row r="923" spans="1:11" x14ac:dyDescent="0.2">
      <c r="A923" s="28">
        <f t="shared" si="173"/>
        <v>902</v>
      </c>
      <c r="B923" s="30">
        <f t="shared" si="174"/>
        <v>72717</v>
      </c>
      <c r="C923" s="16">
        <f t="shared" si="164"/>
        <v>0</v>
      </c>
      <c r="D923" s="16">
        <f t="shared" si="171"/>
        <v>0</v>
      </c>
      <c r="E923" s="16">
        <f t="shared" si="165"/>
        <v>0</v>
      </c>
      <c r="F923" s="16">
        <f t="shared" si="166"/>
        <v>0</v>
      </c>
      <c r="G923" s="29">
        <f t="shared" si="172"/>
        <v>0.03</v>
      </c>
      <c r="H923" s="3">
        <f t="shared" si="167"/>
        <v>0</v>
      </c>
      <c r="I923" s="3">
        <f t="shared" si="168"/>
        <v>0</v>
      </c>
      <c r="J923" s="18">
        <f t="shared" si="169"/>
        <v>0</v>
      </c>
      <c r="K923" s="9">
        <f t="shared" si="170"/>
        <v>0</v>
      </c>
    </row>
    <row r="924" spans="1:11" x14ac:dyDescent="0.2">
      <c r="A924" s="28">
        <f t="shared" si="173"/>
        <v>903</v>
      </c>
      <c r="B924" s="30">
        <f t="shared" si="174"/>
        <v>72745</v>
      </c>
      <c r="C924" s="16">
        <f t="shared" si="164"/>
        <v>0</v>
      </c>
      <c r="D924" s="16">
        <f t="shared" si="171"/>
        <v>0</v>
      </c>
      <c r="E924" s="16">
        <f t="shared" si="165"/>
        <v>0</v>
      </c>
      <c r="F924" s="16">
        <f t="shared" si="166"/>
        <v>0</v>
      </c>
      <c r="G924" s="29">
        <f t="shared" si="172"/>
        <v>0.03</v>
      </c>
      <c r="H924" s="3">
        <f t="shared" si="167"/>
        <v>0</v>
      </c>
      <c r="I924" s="3">
        <f t="shared" si="168"/>
        <v>0</v>
      </c>
      <c r="J924" s="18">
        <f t="shared" si="169"/>
        <v>0</v>
      </c>
      <c r="K924" s="9">
        <f t="shared" si="170"/>
        <v>0</v>
      </c>
    </row>
    <row r="925" spans="1:11" x14ac:dyDescent="0.2">
      <c r="A925" s="28">
        <f t="shared" si="173"/>
        <v>904</v>
      </c>
      <c r="B925" s="30">
        <f t="shared" si="174"/>
        <v>72776</v>
      </c>
      <c r="C925" s="16">
        <f t="shared" si="164"/>
        <v>0</v>
      </c>
      <c r="D925" s="16">
        <f t="shared" si="171"/>
        <v>0</v>
      </c>
      <c r="E925" s="16">
        <f t="shared" si="165"/>
        <v>0</v>
      </c>
      <c r="F925" s="16">
        <f t="shared" si="166"/>
        <v>0</v>
      </c>
      <c r="G925" s="29">
        <f t="shared" si="172"/>
        <v>0.03</v>
      </c>
      <c r="H925" s="3">
        <f t="shared" si="167"/>
        <v>0</v>
      </c>
      <c r="I925" s="3">
        <f t="shared" si="168"/>
        <v>0</v>
      </c>
      <c r="J925" s="18">
        <f t="shared" si="169"/>
        <v>0</v>
      </c>
      <c r="K925" s="9">
        <f t="shared" si="170"/>
        <v>0</v>
      </c>
    </row>
    <row r="926" spans="1:11" x14ac:dyDescent="0.2">
      <c r="A926" s="28">
        <f t="shared" si="173"/>
        <v>905</v>
      </c>
      <c r="B926" s="30">
        <f t="shared" si="174"/>
        <v>72806</v>
      </c>
      <c r="C926" s="16">
        <f t="shared" si="164"/>
        <v>0</v>
      </c>
      <c r="D926" s="16">
        <f t="shared" si="171"/>
        <v>0</v>
      </c>
      <c r="E926" s="16">
        <f t="shared" si="165"/>
        <v>0</v>
      </c>
      <c r="F926" s="16">
        <f t="shared" si="166"/>
        <v>0</v>
      </c>
      <c r="G926" s="29">
        <f t="shared" si="172"/>
        <v>0.03</v>
      </c>
      <c r="H926" s="3">
        <f t="shared" si="167"/>
        <v>0</v>
      </c>
      <c r="I926" s="3">
        <f t="shared" si="168"/>
        <v>0</v>
      </c>
      <c r="J926" s="18">
        <f t="shared" si="169"/>
        <v>0</v>
      </c>
      <c r="K926" s="9">
        <f t="shared" si="170"/>
        <v>0</v>
      </c>
    </row>
    <row r="927" spans="1:11" x14ac:dyDescent="0.2">
      <c r="A927" s="28">
        <f t="shared" si="173"/>
        <v>906</v>
      </c>
      <c r="B927" s="30">
        <f t="shared" si="174"/>
        <v>72837</v>
      </c>
      <c r="C927" s="16">
        <f t="shared" si="164"/>
        <v>0</v>
      </c>
      <c r="D927" s="16">
        <f t="shared" si="171"/>
        <v>0</v>
      </c>
      <c r="E927" s="16">
        <f t="shared" si="165"/>
        <v>0</v>
      </c>
      <c r="F927" s="16">
        <f t="shared" si="166"/>
        <v>0</v>
      </c>
      <c r="G927" s="29">
        <f t="shared" si="172"/>
        <v>0.03</v>
      </c>
      <c r="H927" s="3">
        <f t="shared" si="167"/>
        <v>0</v>
      </c>
      <c r="I927" s="3">
        <f t="shared" si="168"/>
        <v>0</v>
      </c>
      <c r="J927" s="18">
        <f t="shared" si="169"/>
        <v>0</v>
      </c>
      <c r="K927" s="9">
        <f t="shared" si="170"/>
        <v>0</v>
      </c>
    </row>
    <row r="928" spans="1:11" x14ac:dyDescent="0.2">
      <c r="A928" s="28">
        <f t="shared" si="173"/>
        <v>907</v>
      </c>
      <c r="B928" s="30">
        <f t="shared" si="174"/>
        <v>72867</v>
      </c>
      <c r="C928" s="16">
        <f t="shared" si="164"/>
        <v>0</v>
      </c>
      <c r="D928" s="16">
        <f t="shared" si="171"/>
        <v>0</v>
      </c>
      <c r="E928" s="16">
        <f t="shared" si="165"/>
        <v>0</v>
      </c>
      <c r="F928" s="16">
        <f t="shared" si="166"/>
        <v>0</v>
      </c>
      <c r="G928" s="29">
        <f t="shared" si="172"/>
        <v>0.03</v>
      </c>
      <c r="H928" s="3">
        <f t="shared" si="167"/>
        <v>0</v>
      </c>
      <c r="I928" s="3">
        <f t="shared" si="168"/>
        <v>0</v>
      </c>
      <c r="J928" s="18">
        <f t="shared" si="169"/>
        <v>0</v>
      </c>
      <c r="K928" s="9">
        <f t="shared" si="170"/>
        <v>0</v>
      </c>
    </row>
    <row r="929" spans="1:11" x14ac:dyDescent="0.2">
      <c r="A929" s="28">
        <f t="shared" si="173"/>
        <v>908</v>
      </c>
      <c r="B929" s="30">
        <f t="shared" si="174"/>
        <v>72898</v>
      </c>
      <c r="C929" s="16">
        <f t="shared" si="164"/>
        <v>0</v>
      </c>
      <c r="D929" s="16">
        <f t="shared" si="171"/>
        <v>0</v>
      </c>
      <c r="E929" s="16">
        <f t="shared" si="165"/>
        <v>0</v>
      </c>
      <c r="F929" s="16">
        <f t="shared" si="166"/>
        <v>0</v>
      </c>
      <c r="G929" s="29">
        <f t="shared" si="172"/>
        <v>0.03</v>
      </c>
      <c r="H929" s="3">
        <f t="shared" si="167"/>
        <v>0</v>
      </c>
      <c r="I929" s="3">
        <f t="shared" si="168"/>
        <v>0</v>
      </c>
      <c r="J929" s="18">
        <f t="shared" si="169"/>
        <v>0</v>
      </c>
      <c r="K929" s="9">
        <f t="shared" si="170"/>
        <v>0</v>
      </c>
    </row>
    <row r="930" spans="1:11" x14ac:dyDescent="0.2">
      <c r="A930" s="28">
        <f t="shared" si="173"/>
        <v>909</v>
      </c>
      <c r="B930" s="30">
        <f t="shared" si="174"/>
        <v>72929</v>
      </c>
      <c r="C930" s="16">
        <f t="shared" si="164"/>
        <v>0</v>
      </c>
      <c r="D930" s="16">
        <f t="shared" si="171"/>
        <v>0</v>
      </c>
      <c r="E930" s="16">
        <f t="shared" si="165"/>
        <v>0</v>
      </c>
      <c r="F930" s="16">
        <f t="shared" si="166"/>
        <v>0</v>
      </c>
      <c r="G930" s="29">
        <f t="shared" si="172"/>
        <v>0.03</v>
      </c>
      <c r="H930" s="3">
        <f t="shared" si="167"/>
        <v>0</v>
      </c>
      <c r="I930" s="3">
        <f t="shared" si="168"/>
        <v>0</v>
      </c>
      <c r="J930" s="18">
        <f t="shared" si="169"/>
        <v>0</v>
      </c>
      <c r="K930" s="9">
        <f t="shared" si="170"/>
        <v>0</v>
      </c>
    </row>
    <row r="931" spans="1:11" x14ac:dyDescent="0.2">
      <c r="A931" s="28">
        <f t="shared" si="173"/>
        <v>910</v>
      </c>
      <c r="B931" s="30">
        <f t="shared" si="174"/>
        <v>72959</v>
      </c>
      <c r="C931" s="16">
        <f t="shared" si="164"/>
        <v>0</v>
      </c>
      <c r="D931" s="16">
        <f t="shared" si="171"/>
        <v>0</v>
      </c>
      <c r="E931" s="16">
        <f t="shared" si="165"/>
        <v>0</v>
      </c>
      <c r="F931" s="16">
        <f t="shared" si="166"/>
        <v>0</v>
      </c>
      <c r="G931" s="29">
        <f t="shared" si="172"/>
        <v>0.03</v>
      </c>
      <c r="H931" s="3">
        <f t="shared" si="167"/>
        <v>0</v>
      </c>
      <c r="I931" s="3">
        <f t="shared" si="168"/>
        <v>0</v>
      </c>
      <c r="J931" s="18">
        <f t="shared" si="169"/>
        <v>0</v>
      </c>
      <c r="K931" s="9">
        <f t="shared" si="170"/>
        <v>0</v>
      </c>
    </row>
    <row r="932" spans="1:11" x14ac:dyDescent="0.2">
      <c r="A932" s="28">
        <f t="shared" si="173"/>
        <v>911</v>
      </c>
      <c r="B932" s="30">
        <f t="shared" si="174"/>
        <v>72990</v>
      </c>
      <c r="C932" s="16">
        <f t="shared" si="164"/>
        <v>0</v>
      </c>
      <c r="D932" s="16">
        <f t="shared" si="171"/>
        <v>0</v>
      </c>
      <c r="E932" s="16">
        <f t="shared" si="165"/>
        <v>0</v>
      </c>
      <c r="F932" s="16">
        <f t="shared" si="166"/>
        <v>0</v>
      </c>
      <c r="G932" s="29">
        <f t="shared" si="172"/>
        <v>0.03</v>
      </c>
      <c r="H932" s="3">
        <f t="shared" si="167"/>
        <v>0</v>
      </c>
      <c r="I932" s="3">
        <f t="shared" si="168"/>
        <v>0</v>
      </c>
      <c r="J932" s="18">
        <f t="shared" si="169"/>
        <v>0</v>
      </c>
      <c r="K932" s="9">
        <f t="shared" si="170"/>
        <v>0</v>
      </c>
    </row>
    <row r="933" spans="1:11" x14ac:dyDescent="0.2">
      <c r="A933" s="28">
        <f t="shared" si="173"/>
        <v>912</v>
      </c>
      <c r="B933" s="30">
        <f t="shared" si="174"/>
        <v>73020</v>
      </c>
      <c r="C933" s="16">
        <f t="shared" si="164"/>
        <v>0</v>
      </c>
      <c r="D933" s="16">
        <f t="shared" si="171"/>
        <v>0</v>
      </c>
      <c r="E933" s="16">
        <f t="shared" si="165"/>
        <v>0</v>
      </c>
      <c r="F933" s="16">
        <f t="shared" si="166"/>
        <v>0</v>
      </c>
      <c r="G933" s="29">
        <f t="shared" si="172"/>
        <v>0.03</v>
      </c>
      <c r="H933" s="3">
        <f t="shared" si="167"/>
        <v>0</v>
      </c>
      <c r="I933" s="3">
        <f t="shared" si="168"/>
        <v>0</v>
      </c>
      <c r="J933" s="18">
        <f t="shared" si="169"/>
        <v>0</v>
      </c>
      <c r="K933" s="9">
        <f t="shared" si="170"/>
        <v>0</v>
      </c>
    </row>
    <row r="934" spans="1:11" x14ac:dyDescent="0.2">
      <c r="A934" s="28">
        <f t="shared" si="173"/>
        <v>913</v>
      </c>
      <c r="B934" s="30">
        <f t="shared" si="174"/>
        <v>73051</v>
      </c>
      <c r="C934" s="16">
        <f t="shared" si="164"/>
        <v>0</v>
      </c>
      <c r="D934" s="16">
        <f t="shared" si="171"/>
        <v>0</v>
      </c>
      <c r="E934" s="16">
        <f t="shared" si="165"/>
        <v>0</v>
      </c>
      <c r="F934" s="16">
        <f t="shared" si="166"/>
        <v>0</v>
      </c>
      <c r="G934" s="29">
        <f t="shared" si="172"/>
        <v>0.03</v>
      </c>
      <c r="H934" s="3">
        <f t="shared" si="167"/>
        <v>0</v>
      </c>
      <c r="I934" s="3">
        <f t="shared" si="168"/>
        <v>0</v>
      </c>
      <c r="J934" s="18">
        <f t="shared" si="169"/>
        <v>0</v>
      </c>
      <c r="K934" s="9">
        <f t="shared" si="170"/>
        <v>0</v>
      </c>
    </row>
    <row r="935" spans="1:11" x14ac:dyDescent="0.2">
      <c r="A935" s="28">
        <f t="shared" si="173"/>
        <v>914</v>
      </c>
      <c r="B935" s="30">
        <f t="shared" si="174"/>
        <v>73082</v>
      </c>
      <c r="C935" s="16">
        <f t="shared" si="164"/>
        <v>0</v>
      </c>
      <c r="D935" s="16">
        <f t="shared" si="171"/>
        <v>0</v>
      </c>
      <c r="E935" s="16">
        <f t="shared" si="165"/>
        <v>0</v>
      </c>
      <c r="F935" s="16">
        <f t="shared" si="166"/>
        <v>0</v>
      </c>
      <c r="G935" s="29">
        <f t="shared" si="172"/>
        <v>0.03</v>
      </c>
      <c r="H935" s="3">
        <f t="shared" si="167"/>
        <v>0</v>
      </c>
      <c r="I935" s="3">
        <f t="shared" si="168"/>
        <v>0</v>
      </c>
      <c r="J935" s="18">
        <f t="shared" si="169"/>
        <v>0</v>
      </c>
      <c r="K935" s="9">
        <f t="shared" si="170"/>
        <v>0</v>
      </c>
    </row>
    <row r="936" spans="1:11" x14ac:dyDescent="0.2">
      <c r="A936" s="28">
        <f t="shared" si="173"/>
        <v>915</v>
      </c>
      <c r="B936" s="30">
        <f t="shared" si="174"/>
        <v>73110</v>
      </c>
      <c r="C936" s="16">
        <f t="shared" si="164"/>
        <v>0</v>
      </c>
      <c r="D936" s="16">
        <f t="shared" si="171"/>
        <v>0</v>
      </c>
      <c r="E936" s="16">
        <f t="shared" si="165"/>
        <v>0</v>
      </c>
      <c r="F936" s="16">
        <f t="shared" si="166"/>
        <v>0</v>
      </c>
      <c r="G936" s="29">
        <f t="shared" si="172"/>
        <v>0.03</v>
      </c>
      <c r="H936" s="3">
        <f t="shared" si="167"/>
        <v>0</v>
      </c>
      <c r="I936" s="3">
        <f t="shared" si="168"/>
        <v>0</v>
      </c>
      <c r="J936" s="18">
        <f t="shared" si="169"/>
        <v>0</v>
      </c>
      <c r="K936" s="9">
        <f t="shared" si="170"/>
        <v>0</v>
      </c>
    </row>
    <row r="937" spans="1:11" x14ac:dyDescent="0.2">
      <c r="A937" s="28">
        <f t="shared" si="173"/>
        <v>916</v>
      </c>
      <c r="B937" s="30">
        <f t="shared" si="174"/>
        <v>73141</v>
      </c>
      <c r="C937" s="16">
        <f t="shared" si="164"/>
        <v>0</v>
      </c>
      <c r="D937" s="16">
        <f t="shared" si="171"/>
        <v>0</v>
      </c>
      <c r="E937" s="16">
        <f t="shared" si="165"/>
        <v>0</v>
      </c>
      <c r="F937" s="16">
        <f t="shared" si="166"/>
        <v>0</v>
      </c>
      <c r="G937" s="29">
        <f t="shared" si="172"/>
        <v>0.03</v>
      </c>
      <c r="H937" s="3">
        <f t="shared" si="167"/>
        <v>0</v>
      </c>
      <c r="I937" s="3">
        <f t="shared" si="168"/>
        <v>0</v>
      </c>
      <c r="J937" s="18">
        <f t="shared" si="169"/>
        <v>0</v>
      </c>
      <c r="K937" s="9">
        <f t="shared" si="170"/>
        <v>0</v>
      </c>
    </row>
    <row r="938" spans="1:11" x14ac:dyDescent="0.2">
      <c r="A938" s="28">
        <f t="shared" si="173"/>
        <v>917</v>
      </c>
      <c r="B938" s="30">
        <f t="shared" si="174"/>
        <v>73171</v>
      </c>
      <c r="C938" s="16">
        <f t="shared" si="164"/>
        <v>0</v>
      </c>
      <c r="D938" s="16">
        <f t="shared" si="171"/>
        <v>0</v>
      </c>
      <c r="E938" s="16">
        <f t="shared" si="165"/>
        <v>0</v>
      </c>
      <c r="F938" s="16">
        <f t="shared" si="166"/>
        <v>0</v>
      </c>
      <c r="G938" s="29">
        <f t="shared" si="172"/>
        <v>0.03</v>
      </c>
      <c r="H938" s="3">
        <f t="shared" si="167"/>
        <v>0</v>
      </c>
      <c r="I938" s="3">
        <f t="shared" si="168"/>
        <v>0</v>
      </c>
      <c r="J938" s="18">
        <f t="shared" si="169"/>
        <v>0</v>
      </c>
      <c r="K938" s="9">
        <f t="shared" si="170"/>
        <v>0</v>
      </c>
    </row>
    <row r="939" spans="1:11" x14ac:dyDescent="0.2">
      <c r="A939" s="28">
        <f t="shared" si="173"/>
        <v>918</v>
      </c>
      <c r="B939" s="30">
        <f t="shared" si="174"/>
        <v>73202</v>
      </c>
      <c r="C939" s="16">
        <f t="shared" si="164"/>
        <v>0</v>
      </c>
      <c r="D939" s="16">
        <f t="shared" si="171"/>
        <v>0</v>
      </c>
      <c r="E939" s="16">
        <f t="shared" si="165"/>
        <v>0</v>
      </c>
      <c r="F939" s="16">
        <f t="shared" si="166"/>
        <v>0</v>
      </c>
      <c r="G939" s="29">
        <f t="shared" si="172"/>
        <v>0.03</v>
      </c>
      <c r="H939" s="3">
        <f t="shared" si="167"/>
        <v>0</v>
      </c>
      <c r="I939" s="3">
        <f t="shared" si="168"/>
        <v>0</v>
      </c>
      <c r="J939" s="18">
        <f t="shared" si="169"/>
        <v>0</v>
      </c>
      <c r="K939" s="9">
        <f t="shared" si="170"/>
        <v>0</v>
      </c>
    </row>
    <row r="940" spans="1:11" x14ac:dyDescent="0.2">
      <c r="A940" s="28">
        <f t="shared" si="173"/>
        <v>919</v>
      </c>
      <c r="B940" s="30">
        <f t="shared" si="174"/>
        <v>73232</v>
      </c>
      <c r="C940" s="16">
        <f t="shared" si="164"/>
        <v>0</v>
      </c>
      <c r="D940" s="16">
        <f t="shared" si="171"/>
        <v>0</v>
      </c>
      <c r="E940" s="16">
        <f t="shared" si="165"/>
        <v>0</v>
      </c>
      <c r="F940" s="16">
        <f t="shared" si="166"/>
        <v>0</v>
      </c>
      <c r="G940" s="29">
        <f t="shared" si="172"/>
        <v>0.03</v>
      </c>
      <c r="H940" s="3">
        <f t="shared" si="167"/>
        <v>0</v>
      </c>
      <c r="I940" s="3">
        <f t="shared" si="168"/>
        <v>0</v>
      </c>
      <c r="J940" s="18">
        <f t="shared" si="169"/>
        <v>0</v>
      </c>
      <c r="K940" s="9">
        <f t="shared" si="170"/>
        <v>0</v>
      </c>
    </row>
    <row r="941" spans="1:11" x14ac:dyDescent="0.2">
      <c r="A941" s="28">
        <f t="shared" si="173"/>
        <v>920</v>
      </c>
      <c r="B941" s="30">
        <f t="shared" si="174"/>
        <v>73263</v>
      </c>
      <c r="C941" s="16">
        <f t="shared" si="164"/>
        <v>0</v>
      </c>
      <c r="D941" s="16">
        <f t="shared" si="171"/>
        <v>0</v>
      </c>
      <c r="E941" s="16">
        <f t="shared" si="165"/>
        <v>0</v>
      </c>
      <c r="F941" s="16">
        <f t="shared" si="166"/>
        <v>0</v>
      </c>
      <c r="G941" s="29">
        <f t="shared" si="172"/>
        <v>0.03</v>
      </c>
      <c r="H941" s="3">
        <f t="shared" si="167"/>
        <v>0</v>
      </c>
      <c r="I941" s="3">
        <f t="shared" si="168"/>
        <v>0</v>
      </c>
      <c r="J941" s="18">
        <f t="shared" si="169"/>
        <v>0</v>
      </c>
      <c r="K941" s="9">
        <f t="shared" si="170"/>
        <v>0</v>
      </c>
    </row>
    <row r="942" spans="1:11" x14ac:dyDescent="0.2">
      <c r="A942" s="28">
        <f t="shared" si="173"/>
        <v>921</v>
      </c>
      <c r="B942" s="30">
        <f t="shared" si="174"/>
        <v>73294</v>
      </c>
      <c r="C942" s="16">
        <f t="shared" si="164"/>
        <v>0</v>
      </c>
      <c r="D942" s="16">
        <f t="shared" si="171"/>
        <v>0</v>
      </c>
      <c r="E942" s="16">
        <f t="shared" si="165"/>
        <v>0</v>
      </c>
      <c r="F942" s="16">
        <f t="shared" si="166"/>
        <v>0</v>
      </c>
      <c r="G942" s="29">
        <f t="shared" si="172"/>
        <v>0.03</v>
      </c>
      <c r="H942" s="3">
        <f t="shared" si="167"/>
        <v>0</v>
      </c>
      <c r="I942" s="3">
        <f t="shared" si="168"/>
        <v>0</v>
      </c>
      <c r="J942" s="18">
        <f t="shared" si="169"/>
        <v>0</v>
      </c>
      <c r="K942" s="9">
        <f t="shared" si="170"/>
        <v>0</v>
      </c>
    </row>
    <row r="943" spans="1:11" x14ac:dyDescent="0.2">
      <c r="A943" s="28">
        <f t="shared" si="173"/>
        <v>922</v>
      </c>
      <c r="B943" s="30">
        <f t="shared" si="174"/>
        <v>73324</v>
      </c>
      <c r="C943" s="16">
        <f t="shared" si="164"/>
        <v>0</v>
      </c>
      <c r="D943" s="16">
        <f t="shared" si="171"/>
        <v>0</v>
      </c>
      <c r="E943" s="16">
        <f t="shared" si="165"/>
        <v>0</v>
      </c>
      <c r="F943" s="16">
        <f t="shared" si="166"/>
        <v>0</v>
      </c>
      <c r="G943" s="29">
        <f t="shared" si="172"/>
        <v>0.03</v>
      </c>
      <c r="H943" s="3">
        <f t="shared" si="167"/>
        <v>0</v>
      </c>
      <c r="I943" s="3">
        <f t="shared" si="168"/>
        <v>0</v>
      </c>
      <c r="J943" s="18">
        <f t="shared" si="169"/>
        <v>0</v>
      </c>
      <c r="K943" s="9">
        <f t="shared" si="170"/>
        <v>0</v>
      </c>
    </row>
    <row r="944" spans="1:11" x14ac:dyDescent="0.2">
      <c r="A944" s="28">
        <f t="shared" si="173"/>
        <v>923</v>
      </c>
      <c r="B944" s="30">
        <f t="shared" si="174"/>
        <v>73355</v>
      </c>
      <c r="C944" s="16">
        <f t="shared" si="164"/>
        <v>0</v>
      </c>
      <c r="D944" s="16">
        <f t="shared" si="171"/>
        <v>0</v>
      </c>
      <c r="E944" s="16">
        <f t="shared" si="165"/>
        <v>0</v>
      </c>
      <c r="F944" s="16">
        <f t="shared" si="166"/>
        <v>0</v>
      </c>
      <c r="G944" s="29">
        <f t="shared" si="172"/>
        <v>0.03</v>
      </c>
      <c r="H944" s="3">
        <f t="shared" si="167"/>
        <v>0</v>
      </c>
      <c r="I944" s="3">
        <f t="shared" si="168"/>
        <v>0</v>
      </c>
      <c r="J944" s="18">
        <f t="shared" si="169"/>
        <v>0</v>
      </c>
      <c r="K944" s="9">
        <f t="shared" si="170"/>
        <v>0</v>
      </c>
    </row>
    <row r="945" spans="1:11" x14ac:dyDescent="0.2">
      <c r="A945" s="28">
        <f t="shared" si="173"/>
        <v>924</v>
      </c>
      <c r="B945" s="30">
        <f t="shared" si="174"/>
        <v>73385</v>
      </c>
      <c r="C945" s="16">
        <f t="shared" si="164"/>
        <v>0</v>
      </c>
      <c r="D945" s="16">
        <f t="shared" si="171"/>
        <v>0</v>
      </c>
      <c r="E945" s="16">
        <f t="shared" si="165"/>
        <v>0</v>
      </c>
      <c r="F945" s="16">
        <f t="shared" si="166"/>
        <v>0</v>
      </c>
      <c r="G945" s="29">
        <f t="shared" si="172"/>
        <v>0.03</v>
      </c>
      <c r="H945" s="3">
        <f t="shared" si="167"/>
        <v>0</v>
      </c>
      <c r="I945" s="3">
        <f t="shared" si="168"/>
        <v>0</v>
      </c>
      <c r="J945" s="18">
        <f t="shared" si="169"/>
        <v>0</v>
      </c>
      <c r="K945" s="9">
        <f t="shared" si="170"/>
        <v>0</v>
      </c>
    </row>
    <row r="946" spans="1:11" x14ac:dyDescent="0.2">
      <c r="A946" s="28">
        <f t="shared" si="173"/>
        <v>925</v>
      </c>
      <c r="B946" s="30">
        <f t="shared" si="174"/>
        <v>73416</v>
      </c>
      <c r="C946" s="16">
        <f t="shared" si="164"/>
        <v>0</v>
      </c>
      <c r="D946" s="16">
        <f t="shared" si="171"/>
        <v>0</v>
      </c>
      <c r="E946" s="16">
        <f t="shared" si="165"/>
        <v>0</v>
      </c>
      <c r="F946" s="16">
        <f t="shared" si="166"/>
        <v>0</v>
      </c>
      <c r="G946" s="29">
        <f t="shared" si="172"/>
        <v>0.03</v>
      </c>
      <c r="H946" s="3">
        <f t="shared" si="167"/>
        <v>0</v>
      </c>
      <c r="I946" s="3">
        <f t="shared" si="168"/>
        <v>0</v>
      </c>
      <c r="J946" s="18">
        <f t="shared" si="169"/>
        <v>0</v>
      </c>
      <c r="K946" s="9">
        <f t="shared" si="170"/>
        <v>0</v>
      </c>
    </row>
    <row r="947" spans="1:11" x14ac:dyDescent="0.2">
      <c r="A947" s="28">
        <f t="shared" si="173"/>
        <v>926</v>
      </c>
      <c r="B947" s="30">
        <f t="shared" si="174"/>
        <v>73447</v>
      </c>
      <c r="C947" s="16">
        <f t="shared" si="164"/>
        <v>0</v>
      </c>
      <c r="D947" s="16">
        <f t="shared" si="171"/>
        <v>0</v>
      </c>
      <c r="E947" s="16">
        <f t="shared" si="165"/>
        <v>0</v>
      </c>
      <c r="F947" s="16">
        <f t="shared" si="166"/>
        <v>0</v>
      </c>
      <c r="G947" s="29">
        <f t="shared" si="172"/>
        <v>0.03</v>
      </c>
      <c r="H947" s="3">
        <f t="shared" si="167"/>
        <v>0</v>
      </c>
      <c r="I947" s="3">
        <f t="shared" si="168"/>
        <v>0</v>
      </c>
      <c r="J947" s="18">
        <f t="shared" si="169"/>
        <v>0</v>
      </c>
      <c r="K947" s="9">
        <f t="shared" si="170"/>
        <v>0</v>
      </c>
    </row>
    <row r="948" spans="1:11" x14ac:dyDescent="0.2">
      <c r="A948" s="28">
        <f t="shared" si="173"/>
        <v>927</v>
      </c>
      <c r="B948" s="30">
        <f t="shared" si="174"/>
        <v>73475</v>
      </c>
      <c r="C948" s="16">
        <f t="shared" si="164"/>
        <v>0</v>
      </c>
      <c r="D948" s="16">
        <f t="shared" si="171"/>
        <v>0</v>
      </c>
      <c r="E948" s="16">
        <f t="shared" si="165"/>
        <v>0</v>
      </c>
      <c r="F948" s="16">
        <f t="shared" si="166"/>
        <v>0</v>
      </c>
      <c r="G948" s="29">
        <f t="shared" si="172"/>
        <v>0.03</v>
      </c>
      <c r="H948" s="3">
        <f t="shared" si="167"/>
        <v>0</v>
      </c>
      <c r="I948" s="3">
        <f t="shared" si="168"/>
        <v>0</v>
      </c>
      <c r="J948" s="18">
        <f t="shared" si="169"/>
        <v>0</v>
      </c>
      <c r="K948" s="9">
        <f t="shared" si="170"/>
        <v>0</v>
      </c>
    </row>
    <row r="949" spans="1:11" x14ac:dyDescent="0.2">
      <c r="A949" s="28">
        <f t="shared" si="173"/>
        <v>928</v>
      </c>
      <c r="B949" s="30">
        <f t="shared" si="174"/>
        <v>73506</v>
      </c>
      <c r="C949" s="16">
        <f t="shared" si="164"/>
        <v>0</v>
      </c>
      <c r="D949" s="16">
        <f t="shared" si="171"/>
        <v>0</v>
      </c>
      <c r="E949" s="16">
        <f t="shared" si="165"/>
        <v>0</v>
      </c>
      <c r="F949" s="16">
        <f t="shared" si="166"/>
        <v>0</v>
      </c>
      <c r="G949" s="29">
        <f t="shared" si="172"/>
        <v>0.03</v>
      </c>
      <c r="H949" s="3">
        <f t="shared" si="167"/>
        <v>0</v>
      </c>
      <c r="I949" s="3">
        <f t="shared" si="168"/>
        <v>0</v>
      </c>
      <c r="J949" s="18">
        <f t="shared" si="169"/>
        <v>0</v>
      </c>
      <c r="K949" s="9">
        <f t="shared" si="170"/>
        <v>0</v>
      </c>
    </row>
    <row r="950" spans="1:11" x14ac:dyDescent="0.2">
      <c r="A950" s="28">
        <f t="shared" si="173"/>
        <v>929</v>
      </c>
      <c r="B950" s="30">
        <f t="shared" si="174"/>
        <v>73536</v>
      </c>
      <c r="C950" s="16">
        <f t="shared" si="164"/>
        <v>0</v>
      </c>
      <c r="D950" s="16">
        <f t="shared" si="171"/>
        <v>0</v>
      </c>
      <c r="E950" s="16">
        <f t="shared" si="165"/>
        <v>0</v>
      </c>
      <c r="F950" s="16">
        <f t="shared" si="166"/>
        <v>0</v>
      </c>
      <c r="G950" s="29">
        <f t="shared" si="172"/>
        <v>0.03</v>
      </c>
      <c r="H950" s="3">
        <f t="shared" si="167"/>
        <v>0</v>
      </c>
      <c r="I950" s="3">
        <f t="shared" si="168"/>
        <v>0</v>
      </c>
      <c r="J950" s="18">
        <f t="shared" si="169"/>
        <v>0</v>
      </c>
      <c r="K950" s="9">
        <f t="shared" si="170"/>
        <v>0</v>
      </c>
    </row>
    <row r="951" spans="1:11" x14ac:dyDescent="0.2">
      <c r="A951" s="28">
        <f t="shared" si="173"/>
        <v>930</v>
      </c>
      <c r="B951" s="30">
        <f t="shared" si="174"/>
        <v>73567</v>
      </c>
      <c r="C951" s="16">
        <f t="shared" si="164"/>
        <v>0</v>
      </c>
      <c r="D951" s="16">
        <f t="shared" si="171"/>
        <v>0</v>
      </c>
      <c r="E951" s="16">
        <f t="shared" si="165"/>
        <v>0</v>
      </c>
      <c r="F951" s="16">
        <f t="shared" si="166"/>
        <v>0</v>
      </c>
      <c r="G951" s="29">
        <f t="shared" si="172"/>
        <v>0.03</v>
      </c>
      <c r="H951" s="3">
        <f t="shared" si="167"/>
        <v>0</v>
      </c>
      <c r="I951" s="3">
        <f t="shared" si="168"/>
        <v>0</v>
      </c>
      <c r="J951" s="18">
        <f t="shared" si="169"/>
        <v>0</v>
      </c>
      <c r="K951" s="9">
        <f t="shared" si="170"/>
        <v>0</v>
      </c>
    </row>
    <row r="952" spans="1:11" x14ac:dyDescent="0.2">
      <c r="A952" s="28">
        <f t="shared" si="173"/>
        <v>931</v>
      </c>
      <c r="B952" s="30">
        <f t="shared" si="174"/>
        <v>73597</v>
      </c>
      <c r="C952" s="16">
        <f t="shared" si="164"/>
        <v>0</v>
      </c>
      <c r="D952" s="16">
        <f t="shared" si="171"/>
        <v>0</v>
      </c>
      <c r="E952" s="16">
        <f t="shared" si="165"/>
        <v>0</v>
      </c>
      <c r="F952" s="16">
        <f t="shared" si="166"/>
        <v>0</v>
      </c>
      <c r="G952" s="29">
        <f t="shared" si="172"/>
        <v>0.03</v>
      </c>
      <c r="H952" s="3">
        <f t="shared" si="167"/>
        <v>0</v>
      </c>
      <c r="I952" s="3">
        <f t="shared" si="168"/>
        <v>0</v>
      </c>
      <c r="J952" s="18">
        <f t="shared" si="169"/>
        <v>0</v>
      </c>
      <c r="K952" s="9">
        <f t="shared" si="170"/>
        <v>0</v>
      </c>
    </row>
    <row r="953" spans="1:11" x14ac:dyDescent="0.2">
      <c r="A953" s="28">
        <f t="shared" si="173"/>
        <v>932</v>
      </c>
      <c r="B953" s="30">
        <f t="shared" si="174"/>
        <v>73628</v>
      </c>
      <c r="C953" s="16">
        <f t="shared" si="164"/>
        <v>0</v>
      </c>
      <c r="D953" s="16">
        <f t="shared" si="171"/>
        <v>0</v>
      </c>
      <c r="E953" s="16">
        <f t="shared" si="165"/>
        <v>0</v>
      </c>
      <c r="F953" s="16">
        <f t="shared" si="166"/>
        <v>0</v>
      </c>
      <c r="G953" s="29">
        <f t="shared" si="172"/>
        <v>0.03</v>
      </c>
      <c r="H953" s="3">
        <f t="shared" si="167"/>
        <v>0</v>
      </c>
      <c r="I953" s="3">
        <f t="shared" si="168"/>
        <v>0</v>
      </c>
      <c r="J953" s="18">
        <f t="shared" si="169"/>
        <v>0</v>
      </c>
      <c r="K953" s="9">
        <f t="shared" si="170"/>
        <v>0</v>
      </c>
    </row>
    <row r="954" spans="1:11" x14ac:dyDescent="0.2">
      <c r="A954" s="28">
        <f t="shared" si="173"/>
        <v>933</v>
      </c>
      <c r="B954" s="30">
        <f t="shared" si="174"/>
        <v>73659</v>
      </c>
      <c r="C954" s="16">
        <f t="shared" si="164"/>
        <v>0</v>
      </c>
      <c r="D954" s="16">
        <f t="shared" si="171"/>
        <v>0</v>
      </c>
      <c r="E954" s="16">
        <f t="shared" si="165"/>
        <v>0</v>
      </c>
      <c r="F954" s="16">
        <f t="shared" si="166"/>
        <v>0</v>
      </c>
      <c r="G954" s="29">
        <f t="shared" si="172"/>
        <v>0.03</v>
      </c>
      <c r="H954" s="3">
        <f t="shared" si="167"/>
        <v>0</v>
      </c>
      <c r="I954" s="3">
        <f t="shared" si="168"/>
        <v>0</v>
      </c>
      <c r="J954" s="18">
        <f t="shared" si="169"/>
        <v>0</v>
      </c>
      <c r="K954" s="9">
        <f t="shared" si="170"/>
        <v>0</v>
      </c>
    </row>
    <row r="955" spans="1:11" x14ac:dyDescent="0.2">
      <c r="A955" s="28">
        <f t="shared" si="173"/>
        <v>934</v>
      </c>
      <c r="B955" s="30">
        <f t="shared" si="174"/>
        <v>73689</v>
      </c>
      <c r="C955" s="16">
        <f t="shared" si="164"/>
        <v>0</v>
      </c>
      <c r="D955" s="16">
        <f t="shared" si="171"/>
        <v>0</v>
      </c>
      <c r="E955" s="16">
        <f t="shared" si="165"/>
        <v>0</v>
      </c>
      <c r="F955" s="16">
        <f t="shared" si="166"/>
        <v>0</v>
      </c>
      <c r="G955" s="29">
        <f t="shared" si="172"/>
        <v>0.03</v>
      </c>
      <c r="H955" s="3">
        <f t="shared" si="167"/>
        <v>0</v>
      </c>
      <c r="I955" s="3">
        <f t="shared" si="168"/>
        <v>0</v>
      </c>
      <c r="J955" s="18">
        <f t="shared" si="169"/>
        <v>0</v>
      </c>
      <c r="K955" s="9">
        <f t="shared" si="170"/>
        <v>0</v>
      </c>
    </row>
    <row r="956" spans="1:11" x14ac:dyDescent="0.2">
      <c r="A956" s="28">
        <f t="shared" si="173"/>
        <v>935</v>
      </c>
      <c r="B956" s="30">
        <f t="shared" si="174"/>
        <v>73720</v>
      </c>
      <c r="C956" s="16">
        <f t="shared" si="164"/>
        <v>0</v>
      </c>
      <c r="D956" s="16">
        <f t="shared" si="171"/>
        <v>0</v>
      </c>
      <c r="E956" s="16">
        <f t="shared" si="165"/>
        <v>0</v>
      </c>
      <c r="F956" s="16">
        <f t="shared" si="166"/>
        <v>0</v>
      </c>
      <c r="G956" s="29">
        <f t="shared" si="172"/>
        <v>0.03</v>
      </c>
      <c r="H956" s="3">
        <f t="shared" si="167"/>
        <v>0</v>
      </c>
      <c r="I956" s="3">
        <f t="shared" si="168"/>
        <v>0</v>
      </c>
      <c r="J956" s="18">
        <f t="shared" si="169"/>
        <v>0</v>
      </c>
      <c r="K956" s="9">
        <f t="shared" si="170"/>
        <v>0</v>
      </c>
    </row>
    <row r="957" spans="1:11" x14ac:dyDescent="0.2">
      <c r="A957" s="28">
        <f t="shared" si="173"/>
        <v>936</v>
      </c>
      <c r="B957" s="30">
        <f t="shared" si="174"/>
        <v>73750</v>
      </c>
      <c r="C957" s="16">
        <f t="shared" si="164"/>
        <v>0</v>
      </c>
      <c r="D957" s="16">
        <f t="shared" si="171"/>
        <v>0</v>
      </c>
      <c r="E957" s="16">
        <f t="shared" si="165"/>
        <v>0</v>
      </c>
      <c r="F957" s="16">
        <f t="shared" si="166"/>
        <v>0</v>
      </c>
      <c r="G957" s="29">
        <f t="shared" si="172"/>
        <v>0.03</v>
      </c>
      <c r="H957" s="3">
        <f t="shared" si="167"/>
        <v>0</v>
      </c>
      <c r="I957" s="3">
        <f t="shared" si="168"/>
        <v>0</v>
      </c>
      <c r="J957" s="18">
        <f t="shared" si="169"/>
        <v>0</v>
      </c>
      <c r="K957" s="9">
        <f t="shared" si="170"/>
        <v>0</v>
      </c>
    </row>
    <row r="958" spans="1:11" x14ac:dyDescent="0.2">
      <c r="A958" s="28">
        <f t="shared" si="173"/>
        <v>937</v>
      </c>
      <c r="B958" s="30">
        <f t="shared" si="174"/>
        <v>73781</v>
      </c>
      <c r="C958" s="16">
        <f t="shared" ref="C958:C1021" si="175">IF(C957-F957&gt;0,IF(F957=0,C957+J957,C957-F957),0)</f>
        <v>0</v>
      </c>
      <c r="D958" s="16">
        <f t="shared" si="171"/>
        <v>0</v>
      </c>
      <c r="E958" s="16">
        <f t="shared" ref="E958:E1021" si="176">IF(D958&gt;C958+K958,C958+K958,D958)</f>
        <v>0</v>
      </c>
      <c r="F958" s="16">
        <f t="shared" ref="F958:F1021" si="177">IF(IF(E958&gt;0,IF(E958-K958&lt;&gt;E958,E958-K958,0),0)&lt;0,0,IF(E958&gt;0,IF(E958-K958&lt;&gt;E958,E958-K958,0),0))</f>
        <v>0</v>
      </c>
      <c r="G958" s="29">
        <f t="shared" si="172"/>
        <v>0.03</v>
      </c>
      <c r="H958" s="3">
        <f t="shared" ref="H958:H1021" si="178">IF(ROUND((C958*G958)*30/365,2) &gt; 0, ROUND((C958*G958)*30/365,2),0)</f>
        <v>0</v>
      </c>
      <c r="I958" s="3">
        <f t="shared" ref="I958:I1021" si="179">IF((C958*G958)*1/12&gt;0,(C958*G958)*1/12,0)</f>
        <v>0</v>
      </c>
      <c r="J958" s="18">
        <f t="shared" ref="J958:J1021" si="180">IF(C$11="Day", H958,I958)</f>
        <v>0</v>
      </c>
      <c r="K958" s="9">
        <f t="shared" ref="K958:K1021" si="181">IF(E957=0,K957+J958,J958)</f>
        <v>0</v>
      </c>
    </row>
    <row r="959" spans="1:11" x14ac:dyDescent="0.2">
      <c r="A959" s="28">
        <f t="shared" si="173"/>
        <v>938</v>
      </c>
      <c r="B959" s="30">
        <f t="shared" si="174"/>
        <v>73812</v>
      </c>
      <c r="C959" s="16">
        <f t="shared" si="175"/>
        <v>0</v>
      </c>
      <c r="D959" s="16">
        <f t="shared" si="171"/>
        <v>0</v>
      </c>
      <c r="E959" s="16">
        <f t="shared" si="176"/>
        <v>0</v>
      </c>
      <c r="F959" s="16">
        <f t="shared" si="177"/>
        <v>0</v>
      </c>
      <c r="G959" s="29">
        <f t="shared" si="172"/>
        <v>0.03</v>
      </c>
      <c r="H959" s="3">
        <f t="shared" si="178"/>
        <v>0</v>
      </c>
      <c r="I959" s="3">
        <f t="shared" si="179"/>
        <v>0</v>
      </c>
      <c r="J959" s="18">
        <f t="shared" si="180"/>
        <v>0</v>
      </c>
      <c r="K959" s="9">
        <f t="shared" si="181"/>
        <v>0</v>
      </c>
    </row>
    <row r="960" spans="1:11" x14ac:dyDescent="0.2">
      <c r="A960" s="28">
        <f t="shared" si="173"/>
        <v>939</v>
      </c>
      <c r="B960" s="30">
        <f t="shared" si="174"/>
        <v>73840</v>
      </c>
      <c r="C960" s="16">
        <f t="shared" si="175"/>
        <v>0</v>
      </c>
      <c r="D960" s="16">
        <f t="shared" si="171"/>
        <v>0</v>
      </c>
      <c r="E960" s="16">
        <f t="shared" si="176"/>
        <v>0</v>
      </c>
      <c r="F960" s="16">
        <f t="shared" si="177"/>
        <v>0</v>
      </c>
      <c r="G960" s="29">
        <f t="shared" si="172"/>
        <v>0.03</v>
      </c>
      <c r="H960" s="3">
        <f t="shared" si="178"/>
        <v>0</v>
      </c>
      <c r="I960" s="3">
        <f t="shared" si="179"/>
        <v>0</v>
      </c>
      <c r="J960" s="18">
        <f t="shared" si="180"/>
        <v>0</v>
      </c>
      <c r="K960" s="9">
        <f t="shared" si="181"/>
        <v>0</v>
      </c>
    </row>
    <row r="961" spans="1:11" x14ac:dyDescent="0.2">
      <c r="A961" s="28">
        <f t="shared" si="173"/>
        <v>940</v>
      </c>
      <c r="B961" s="30">
        <f t="shared" si="174"/>
        <v>73871</v>
      </c>
      <c r="C961" s="16">
        <f t="shared" si="175"/>
        <v>0</v>
      </c>
      <c r="D961" s="16">
        <f t="shared" si="171"/>
        <v>0</v>
      </c>
      <c r="E961" s="16">
        <f t="shared" si="176"/>
        <v>0</v>
      </c>
      <c r="F961" s="16">
        <f t="shared" si="177"/>
        <v>0</v>
      </c>
      <c r="G961" s="29">
        <f t="shared" si="172"/>
        <v>0.03</v>
      </c>
      <c r="H961" s="3">
        <f t="shared" si="178"/>
        <v>0</v>
      </c>
      <c r="I961" s="3">
        <f t="shared" si="179"/>
        <v>0</v>
      </c>
      <c r="J961" s="18">
        <f t="shared" si="180"/>
        <v>0</v>
      </c>
      <c r="K961" s="9">
        <f t="shared" si="181"/>
        <v>0</v>
      </c>
    </row>
    <row r="962" spans="1:11" x14ac:dyDescent="0.2">
      <c r="A962" s="28">
        <f t="shared" si="173"/>
        <v>941</v>
      </c>
      <c r="B962" s="30">
        <f t="shared" si="174"/>
        <v>73901</v>
      </c>
      <c r="C962" s="16">
        <f t="shared" si="175"/>
        <v>0</v>
      </c>
      <c r="D962" s="16">
        <f t="shared" si="171"/>
        <v>0</v>
      </c>
      <c r="E962" s="16">
        <f t="shared" si="176"/>
        <v>0</v>
      </c>
      <c r="F962" s="16">
        <f t="shared" si="177"/>
        <v>0</v>
      </c>
      <c r="G962" s="29">
        <f t="shared" si="172"/>
        <v>0.03</v>
      </c>
      <c r="H962" s="3">
        <f t="shared" si="178"/>
        <v>0</v>
      </c>
      <c r="I962" s="3">
        <f t="shared" si="179"/>
        <v>0</v>
      </c>
      <c r="J962" s="18">
        <f t="shared" si="180"/>
        <v>0</v>
      </c>
      <c r="K962" s="9">
        <f t="shared" si="181"/>
        <v>0</v>
      </c>
    </row>
    <row r="963" spans="1:11" x14ac:dyDescent="0.2">
      <c r="A963" s="28">
        <f t="shared" si="173"/>
        <v>942</v>
      </c>
      <c r="B963" s="30">
        <f t="shared" si="174"/>
        <v>73932</v>
      </c>
      <c r="C963" s="16">
        <f t="shared" si="175"/>
        <v>0</v>
      </c>
      <c r="D963" s="16">
        <f t="shared" si="171"/>
        <v>0</v>
      </c>
      <c r="E963" s="16">
        <f t="shared" si="176"/>
        <v>0</v>
      </c>
      <c r="F963" s="16">
        <f t="shared" si="177"/>
        <v>0</v>
      </c>
      <c r="G963" s="29">
        <f t="shared" si="172"/>
        <v>0.03</v>
      </c>
      <c r="H963" s="3">
        <f t="shared" si="178"/>
        <v>0</v>
      </c>
      <c r="I963" s="3">
        <f t="shared" si="179"/>
        <v>0</v>
      </c>
      <c r="J963" s="18">
        <f t="shared" si="180"/>
        <v>0</v>
      </c>
      <c r="K963" s="9">
        <f t="shared" si="181"/>
        <v>0</v>
      </c>
    </row>
    <row r="964" spans="1:11" x14ac:dyDescent="0.2">
      <c r="A964" s="28">
        <f t="shared" si="173"/>
        <v>943</v>
      </c>
      <c r="B964" s="30">
        <f t="shared" si="174"/>
        <v>73962</v>
      </c>
      <c r="C964" s="16">
        <f t="shared" si="175"/>
        <v>0</v>
      </c>
      <c r="D964" s="16">
        <f t="shared" si="171"/>
        <v>0</v>
      </c>
      <c r="E964" s="16">
        <f t="shared" si="176"/>
        <v>0</v>
      </c>
      <c r="F964" s="16">
        <f t="shared" si="177"/>
        <v>0</v>
      </c>
      <c r="G964" s="29">
        <f t="shared" si="172"/>
        <v>0.03</v>
      </c>
      <c r="H964" s="3">
        <f t="shared" si="178"/>
        <v>0</v>
      </c>
      <c r="I964" s="3">
        <f t="shared" si="179"/>
        <v>0</v>
      </c>
      <c r="J964" s="18">
        <f t="shared" si="180"/>
        <v>0</v>
      </c>
      <c r="K964" s="9">
        <f t="shared" si="181"/>
        <v>0</v>
      </c>
    </row>
    <row r="965" spans="1:11" x14ac:dyDescent="0.2">
      <c r="A965" s="28">
        <f t="shared" si="173"/>
        <v>944</v>
      </c>
      <c r="B965" s="30">
        <f t="shared" si="174"/>
        <v>73993</v>
      </c>
      <c r="C965" s="16">
        <f t="shared" si="175"/>
        <v>0</v>
      </c>
      <c r="D965" s="16">
        <f t="shared" si="171"/>
        <v>0</v>
      </c>
      <c r="E965" s="16">
        <f t="shared" si="176"/>
        <v>0</v>
      </c>
      <c r="F965" s="16">
        <f t="shared" si="177"/>
        <v>0</v>
      </c>
      <c r="G965" s="29">
        <f t="shared" si="172"/>
        <v>0.03</v>
      </c>
      <c r="H965" s="3">
        <f t="shared" si="178"/>
        <v>0</v>
      </c>
      <c r="I965" s="3">
        <f t="shared" si="179"/>
        <v>0</v>
      </c>
      <c r="J965" s="18">
        <f t="shared" si="180"/>
        <v>0</v>
      </c>
      <c r="K965" s="9">
        <f t="shared" si="181"/>
        <v>0</v>
      </c>
    </row>
    <row r="966" spans="1:11" x14ac:dyDescent="0.2">
      <c r="A966" s="28">
        <f t="shared" si="173"/>
        <v>945</v>
      </c>
      <c r="B966" s="30">
        <f t="shared" si="174"/>
        <v>74024</v>
      </c>
      <c r="C966" s="16">
        <f t="shared" si="175"/>
        <v>0</v>
      </c>
      <c r="D966" s="16">
        <f t="shared" si="171"/>
        <v>0</v>
      </c>
      <c r="E966" s="16">
        <f t="shared" si="176"/>
        <v>0</v>
      </c>
      <c r="F966" s="16">
        <f t="shared" si="177"/>
        <v>0</v>
      </c>
      <c r="G966" s="29">
        <f t="shared" si="172"/>
        <v>0.03</v>
      </c>
      <c r="H966" s="3">
        <f t="shared" si="178"/>
        <v>0</v>
      </c>
      <c r="I966" s="3">
        <f t="shared" si="179"/>
        <v>0</v>
      </c>
      <c r="J966" s="18">
        <f t="shared" si="180"/>
        <v>0</v>
      </c>
      <c r="K966" s="9">
        <f t="shared" si="181"/>
        <v>0</v>
      </c>
    </row>
    <row r="967" spans="1:11" x14ac:dyDescent="0.2">
      <c r="A967" s="28">
        <f t="shared" si="173"/>
        <v>946</v>
      </c>
      <c r="B967" s="30">
        <f t="shared" si="174"/>
        <v>74054</v>
      </c>
      <c r="C967" s="16">
        <f t="shared" si="175"/>
        <v>0</v>
      </c>
      <c r="D967" s="16">
        <f t="shared" si="171"/>
        <v>0</v>
      </c>
      <c r="E967" s="16">
        <f t="shared" si="176"/>
        <v>0</v>
      </c>
      <c r="F967" s="16">
        <f t="shared" si="177"/>
        <v>0</v>
      </c>
      <c r="G967" s="29">
        <f t="shared" si="172"/>
        <v>0.03</v>
      </c>
      <c r="H967" s="3">
        <f t="shared" si="178"/>
        <v>0</v>
      </c>
      <c r="I967" s="3">
        <f t="shared" si="179"/>
        <v>0</v>
      </c>
      <c r="J967" s="18">
        <f t="shared" si="180"/>
        <v>0</v>
      </c>
      <c r="K967" s="9">
        <f t="shared" si="181"/>
        <v>0</v>
      </c>
    </row>
    <row r="968" spans="1:11" x14ac:dyDescent="0.2">
      <c r="A968" s="28">
        <f t="shared" si="173"/>
        <v>947</v>
      </c>
      <c r="B968" s="30">
        <f t="shared" si="174"/>
        <v>74085</v>
      </c>
      <c r="C968" s="16">
        <f t="shared" si="175"/>
        <v>0</v>
      </c>
      <c r="D968" s="16">
        <f t="shared" si="171"/>
        <v>0</v>
      </c>
      <c r="E968" s="16">
        <f t="shared" si="176"/>
        <v>0</v>
      </c>
      <c r="F968" s="16">
        <f t="shared" si="177"/>
        <v>0</v>
      </c>
      <c r="G968" s="29">
        <f t="shared" si="172"/>
        <v>0.03</v>
      </c>
      <c r="H968" s="3">
        <f t="shared" si="178"/>
        <v>0</v>
      </c>
      <c r="I968" s="3">
        <f t="shared" si="179"/>
        <v>0</v>
      </c>
      <c r="J968" s="18">
        <f t="shared" si="180"/>
        <v>0</v>
      </c>
      <c r="K968" s="9">
        <f t="shared" si="181"/>
        <v>0</v>
      </c>
    </row>
    <row r="969" spans="1:11" x14ac:dyDescent="0.2">
      <c r="A969" s="28">
        <f t="shared" si="173"/>
        <v>948</v>
      </c>
      <c r="B969" s="30">
        <f t="shared" si="174"/>
        <v>74115</v>
      </c>
      <c r="C969" s="16">
        <f t="shared" si="175"/>
        <v>0</v>
      </c>
      <c r="D969" s="16">
        <f t="shared" si="171"/>
        <v>0</v>
      </c>
      <c r="E969" s="16">
        <f t="shared" si="176"/>
        <v>0</v>
      </c>
      <c r="F969" s="16">
        <f t="shared" si="177"/>
        <v>0</v>
      </c>
      <c r="G969" s="29">
        <f t="shared" si="172"/>
        <v>0.03</v>
      </c>
      <c r="H969" s="3">
        <f t="shared" si="178"/>
        <v>0</v>
      </c>
      <c r="I969" s="3">
        <f t="shared" si="179"/>
        <v>0</v>
      </c>
      <c r="J969" s="18">
        <f t="shared" si="180"/>
        <v>0</v>
      </c>
      <c r="K969" s="9">
        <f t="shared" si="181"/>
        <v>0</v>
      </c>
    </row>
    <row r="970" spans="1:11" x14ac:dyDescent="0.2">
      <c r="A970" s="28">
        <f t="shared" si="173"/>
        <v>949</v>
      </c>
      <c r="B970" s="30">
        <f t="shared" si="174"/>
        <v>74146</v>
      </c>
      <c r="C970" s="16">
        <f t="shared" si="175"/>
        <v>0</v>
      </c>
      <c r="D970" s="16">
        <f t="shared" si="171"/>
        <v>0</v>
      </c>
      <c r="E970" s="16">
        <f t="shared" si="176"/>
        <v>0</v>
      </c>
      <c r="F970" s="16">
        <f t="shared" si="177"/>
        <v>0</v>
      </c>
      <c r="G970" s="29">
        <f t="shared" si="172"/>
        <v>0.03</v>
      </c>
      <c r="H970" s="3">
        <f t="shared" si="178"/>
        <v>0</v>
      </c>
      <c r="I970" s="3">
        <f t="shared" si="179"/>
        <v>0</v>
      </c>
      <c r="J970" s="18">
        <f t="shared" si="180"/>
        <v>0</v>
      </c>
      <c r="K970" s="9">
        <f t="shared" si="181"/>
        <v>0</v>
      </c>
    </row>
    <row r="971" spans="1:11" x14ac:dyDescent="0.2">
      <c r="A971" s="28">
        <f t="shared" si="173"/>
        <v>950</v>
      </c>
      <c r="B971" s="30">
        <f t="shared" si="174"/>
        <v>74177</v>
      </c>
      <c r="C971" s="16">
        <f t="shared" si="175"/>
        <v>0</v>
      </c>
      <c r="D971" s="16">
        <f t="shared" si="171"/>
        <v>0</v>
      </c>
      <c r="E971" s="16">
        <f t="shared" si="176"/>
        <v>0</v>
      </c>
      <c r="F971" s="16">
        <f t="shared" si="177"/>
        <v>0</v>
      </c>
      <c r="G971" s="29">
        <f t="shared" si="172"/>
        <v>0.03</v>
      </c>
      <c r="H971" s="3">
        <f t="shared" si="178"/>
        <v>0</v>
      </c>
      <c r="I971" s="3">
        <f t="shared" si="179"/>
        <v>0</v>
      </c>
      <c r="J971" s="18">
        <f t="shared" si="180"/>
        <v>0</v>
      </c>
      <c r="K971" s="9">
        <f t="shared" si="181"/>
        <v>0</v>
      </c>
    </row>
    <row r="972" spans="1:11" x14ac:dyDescent="0.2">
      <c r="A972" s="28">
        <f t="shared" si="173"/>
        <v>951</v>
      </c>
      <c r="B972" s="30">
        <f t="shared" si="174"/>
        <v>74205</v>
      </c>
      <c r="C972" s="16">
        <f t="shared" si="175"/>
        <v>0</v>
      </c>
      <c r="D972" s="16">
        <f t="shared" si="171"/>
        <v>0</v>
      </c>
      <c r="E972" s="16">
        <f t="shared" si="176"/>
        <v>0</v>
      </c>
      <c r="F972" s="16">
        <f t="shared" si="177"/>
        <v>0</v>
      </c>
      <c r="G972" s="29">
        <f t="shared" si="172"/>
        <v>0.03</v>
      </c>
      <c r="H972" s="3">
        <f t="shared" si="178"/>
        <v>0</v>
      </c>
      <c r="I972" s="3">
        <f t="shared" si="179"/>
        <v>0</v>
      </c>
      <c r="J972" s="18">
        <f t="shared" si="180"/>
        <v>0</v>
      </c>
      <c r="K972" s="9">
        <f t="shared" si="181"/>
        <v>0</v>
      </c>
    </row>
    <row r="973" spans="1:11" x14ac:dyDescent="0.2">
      <c r="A973" s="28">
        <f t="shared" si="173"/>
        <v>952</v>
      </c>
      <c r="B973" s="30">
        <f t="shared" si="174"/>
        <v>74236</v>
      </c>
      <c r="C973" s="16">
        <f t="shared" si="175"/>
        <v>0</v>
      </c>
      <c r="D973" s="16">
        <f t="shared" si="171"/>
        <v>0</v>
      </c>
      <c r="E973" s="16">
        <f t="shared" si="176"/>
        <v>0</v>
      </c>
      <c r="F973" s="16">
        <f t="shared" si="177"/>
        <v>0</v>
      </c>
      <c r="G973" s="29">
        <f t="shared" si="172"/>
        <v>0.03</v>
      </c>
      <c r="H973" s="3">
        <f t="shared" si="178"/>
        <v>0</v>
      </c>
      <c r="I973" s="3">
        <f t="shared" si="179"/>
        <v>0</v>
      </c>
      <c r="J973" s="18">
        <f t="shared" si="180"/>
        <v>0</v>
      </c>
      <c r="K973" s="9">
        <f t="shared" si="181"/>
        <v>0</v>
      </c>
    </row>
    <row r="974" spans="1:11" x14ac:dyDescent="0.2">
      <c r="A974" s="28">
        <f t="shared" si="173"/>
        <v>953</v>
      </c>
      <c r="B974" s="30">
        <f t="shared" si="174"/>
        <v>74266</v>
      </c>
      <c r="C974" s="16">
        <f t="shared" si="175"/>
        <v>0</v>
      </c>
      <c r="D974" s="16">
        <f t="shared" si="171"/>
        <v>0</v>
      </c>
      <c r="E974" s="16">
        <f t="shared" si="176"/>
        <v>0</v>
      </c>
      <c r="F974" s="16">
        <f t="shared" si="177"/>
        <v>0</v>
      </c>
      <c r="G974" s="29">
        <f t="shared" si="172"/>
        <v>0.03</v>
      </c>
      <c r="H974" s="3">
        <f t="shared" si="178"/>
        <v>0</v>
      </c>
      <c r="I974" s="3">
        <f t="shared" si="179"/>
        <v>0</v>
      </c>
      <c r="J974" s="18">
        <f t="shared" si="180"/>
        <v>0</v>
      </c>
      <c r="K974" s="9">
        <f t="shared" si="181"/>
        <v>0</v>
      </c>
    </row>
    <row r="975" spans="1:11" x14ac:dyDescent="0.2">
      <c r="A975" s="28">
        <f t="shared" si="173"/>
        <v>954</v>
      </c>
      <c r="B975" s="30">
        <f t="shared" si="174"/>
        <v>74297</v>
      </c>
      <c r="C975" s="16">
        <f t="shared" si="175"/>
        <v>0</v>
      </c>
      <c r="D975" s="16">
        <f t="shared" si="171"/>
        <v>0</v>
      </c>
      <c r="E975" s="16">
        <f t="shared" si="176"/>
        <v>0</v>
      </c>
      <c r="F975" s="16">
        <f t="shared" si="177"/>
        <v>0</v>
      </c>
      <c r="G975" s="29">
        <f t="shared" si="172"/>
        <v>0.03</v>
      </c>
      <c r="H975" s="3">
        <f t="shared" si="178"/>
        <v>0</v>
      </c>
      <c r="I975" s="3">
        <f t="shared" si="179"/>
        <v>0</v>
      </c>
      <c r="J975" s="18">
        <f t="shared" si="180"/>
        <v>0</v>
      </c>
      <c r="K975" s="9">
        <f t="shared" si="181"/>
        <v>0</v>
      </c>
    </row>
    <row r="976" spans="1:11" x14ac:dyDescent="0.2">
      <c r="A976" s="28">
        <f t="shared" si="173"/>
        <v>955</v>
      </c>
      <c r="B976" s="30">
        <f t="shared" si="174"/>
        <v>74327</v>
      </c>
      <c r="C976" s="16">
        <f t="shared" si="175"/>
        <v>0</v>
      </c>
      <c r="D976" s="16">
        <f t="shared" si="171"/>
        <v>0</v>
      </c>
      <c r="E976" s="16">
        <f t="shared" si="176"/>
        <v>0</v>
      </c>
      <c r="F976" s="16">
        <f t="shared" si="177"/>
        <v>0</v>
      </c>
      <c r="G976" s="29">
        <f t="shared" si="172"/>
        <v>0.03</v>
      </c>
      <c r="H976" s="3">
        <f t="shared" si="178"/>
        <v>0</v>
      </c>
      <c r="I976" s="3">
        <f t="shared" si="179"/>
        <v>0</v>
      </c>
      <c r="J976" s="18">
        <f t="shared" si="180"/>
        <v>0</v>
      </c>
      <c r="K976" s="9">
        <f t="shared" si="181"/>
        <v>0</v>
      </c>
    </row>
    <row r="977" spans="1:11" x14ac:dyDescent="0.2">
      <c r="A977" s="28">
        <f t="shared" si="173"/>
        <v>956</v>
      </c>
      <c r="B977" s="30">
        <f t="shared" si="174"/>
        <v>74358</v>
      </c>
      <c r="C977" s="16">
        <f t="shared" si="175"/>
        <v>0</v>
      </c>
      <c r="D977" s="16">
        <f t="shared" si="171"/>
        <v>0</v>
      </c>
      <c r="E977" s="16">
        <f t="shared" si="176"/>
        <v>0</v>
      </c>
      <c r="F977" s="16">
        <f t="shared" si="177"/>
        <v>0</v>
      </c>
      <c r="G977" s="29">
        <f t="shared" si="172"/>
        <v>0.03</v>
      </c>
      <c r="H977" s="3">
        <f t="shared" si="178"/>
        <v>0</v>
      </c>
      <c r="I977" s="3">
        <f t="shared" si="179"/>
        <v>0</v>
      </c>
      <c r="J977" s="18">
        <f t="shared" si="180"/>
        <v>0</v>
      </c>
      <c r="K977" s="9">
        <f t="shared" si="181"/>
        <v>0</v>
      </c>
    </row>
    <row r="978" spans="1:11" x14ac:dyDescent="0.2">
      <c r="A978" s="28">
        <f t="shared" si="173"/>
        <v>957</v>
      </c>
      <c r="B978" s="30">
        <f t="shared" si="174"/>
        <v>74389</v>
      </c>
      <c r="C978" s="16">
        <f t="shared" si="175"/>
        <v>0</v>
      </c>
      <c r="D978" s="16">
        <f t="shared" si="171"/>
        <v>0</v>
      </c>
      <c r="E978" s="16">
        <f t="shared" si="176"/>
        <v>0</v>
      </c>
      <c r="F978" s="16">
        <f t="shared" si="177"/>
        <v>0</v>
      </c>
      <c r="G978" s="29">
        <f t="shared" si="172"/>
        <v>0.03</v>
      </c>
      <c r="H978" s="3">
        <f t="shared" si="178"/>
        <v>0</v>
      </c>
      <c r="I978" s="3">
        <f t="shared" si="179"/>
        <v>0</v>
      </c>
      <c r="J978" s="18">
        <f t="shared" si="180"/>
        <v>0</v>
      </c>
      <c r="K978" s="9">
        <f t="shared" si="181"/>
        <v>0</v>
      </c>
    </row>
    <row r="979" spans="1:11" x14ac:dyDescent="0.2">
      <c r="A979" s="28">
        <f t="shared" si="173"/>
        <v>958</v>
      </c>
      <c r="B979" s="30">
        <f t="shared" si="174"/>
        <v>74419</v>
      </c>
      <c r="C979" s="16">
        <f t="shared" si="175"/>
        <v>0</v>
      </c>
      <c r="D979" s="16">
        <f t="shared" si="171"/>
        <v>0</v>
      </c>
      <c r="E979" s="16">
        <f t="shared" si="176"/>
        <v>0</v>
      </c>
      <c r="F979" s="16">
        <f t="shared" si="177"/>
        <v>0</v>
      </c>
      <c r="G979" s="29">
        <f t="shared" si="172"/>
        <v>0.03</v>
      </c>
      <c r="H979" s="3">
        <f t="shared" si="178"/>
        <v>0</v>
      </c>
      <c r="I979" s="3">
        <f t="shared" si="179"/>
        <v>0</v>
      </c>
      <c r="J979" s="18">
        <f t="shared" si="180"/>
        <v>0</v>
      </c>
      <c r="K979" s="9">
        <f t="shared" si="181"/>
        <v>0</v>
      </c>
    </row>
    <row r="980" spans="1:11" x14ac:dyDescent="0.2">
      <c r="A980" s="28">
        <f t="shared" si="173"/>
        <v>959</v>
      </c>
      <c r="B980" s="30">
        <f t="shared" si="174"/>
        <v>74450</v>
      </c>
      <c r="C980" s="16">
        <f t="shared" si="175"/>
        <v>0</v>
      </c>
      <c r="D980" s="16">
        <f t="shared" si="171"/>
        <v>0</v>
      </c>
      <c r="E980" s="16">
        <f t="shared" si="176"/>
        <v>0</v>
      </c>
      <c r="F980" s="16">
        <f t="shared" si="177"/>
        <v>0</v>
      </c>
      <c r="G980" s="29">
        <f t="shared" si="172"/>
        <v>0.03</v>
      </c>
      <c r="H980" s="3">
        <f t="shared" si="178"/>
        <v>0</v>
      </c>
      <c r="I980" s="3">
        <f t="shared" si="179"/>
        <v>0</v>
      </c>
      <c r="J980" s="18">
        <f t="shared" si="180"/>
        <v>0</v>
      </c>
      <c r="K980" s="9">
        <f t="shared" si="181"/>
        <v>0</v>
      </c>
    </row>
    <row r="981" spans="1:11" x14ac:dyDescent="0.2">
      <c r="A981" s="28">
        <f t="shared" si="173"/>
        <v>960</v>
      </c>
      <c r="B981" s="30">
        <f t="shared" si="174"/>
        <v>74480</v>
      </c>
      <c r="C981" s="16">
        <f t="shared" si="175"/>
        <v>0</v>
      </c>
      <c r="D981" s="16">
        <f t="shared" si="171"/>
        <v>0</v>
      </c>
      <c r="E981" s="16">
        <f t="shared" si="176"/>
        <v>0</v>
      </c>
      <c r="F981" s="16">
        <f t="shared" si="177"/>
        <v>0</v>
      </c>
      <c r="G981" s="29">
        <f t="shared" si="172"/>
        <v>0.03</v>
      </c>
      <c r="H981" s="3">
        <f t="shared" si="178"/>
        <v>0</v>
      </c>
      <c r="I981" s="3">
        <f t="shared" si="179"/>
        <v>0</v>
      </c>
      <c r="J981" s="18">
        <f t="shared" si="180"/>
        <v>0</v>
      </c>
      <c r="K981" s="9">
        <f t="shared" si="181"/>
        <v>0</v>
      </c>
    </row>
    <row r="982" spans="1:11" x14ac:dyDescent="0.2">
      <c r="A982" s="28">
        <f t="shared" si="173"/>
        <v>961</v>
      </c>
      <c r="B982" s="30">
        <f t="shared" si="174"/>
        <v>74511</v>
      </c>
      <c r="C982" s="16">
        <f t="shared" si="175"/>
        <v>0</v>
      </c>
      <c r="D982" s="16">
        <f t="shared" si="171"/>
        <v>0</v>
      </c>
      <c r="E982" s="16">
        <f t="shared" si="176"/>
        <v>0</v>
      </c>
      <c r="F982" s="16">
        <f t="shared" si="177"/>
        <v>0</v>
      </c>
      <c r="G982" s="29">
        <f t="shared" si="172"/>
        <v>0.03</v>
      </c>
      <c r="H982" s="3">
        <f t="shared" si="178"/>
        <v>0</v>
      </c>
      <c r="I982" s="3">
        <f t="shared" si="179"/>
        <v>0</v>
      </c>
      <c r="J982" s="18">
        <f t="shared" si="180"/>
        <v>0</v>
      </c>
      <c r="K982" s="9">
        <f t="shared" si="181"/>
        <v>0</v>
      </c>
    </row>
    <row r="983" spans="1:11" x14ac:dyDescent="0.2">
      <c r="A983" s="28">
        <f t="shared" si="173"/>
        <v>962</v>
      </c>
      <c r="B983" s="30">
        <f t="shared" si="174"/>
        <v>74542</v>
      </c>
      <c r="C983" s="16">
        <f t="shared" si="175"/>
        <v>0</v>
      </c>
      <c r="D983" s="16">
        <f t="shared" ref="D983:D1046" si="182">IF(C$13=13,IF(MONTH(B983)&lt;&gt;11,IF(B983&gt;=C$10,D$21*1,0),IF(B983&gt;=C$9,D$21*2,0)),IF(B983&gt;=C$10,D$21*1,0))</f>
        <v>0</v>
      </c>
      <c r="E983" s="16">
        <f t="shared" si="176"/>
        <v>0</v>
      </c>
      <c r="F983" s="16">
        <f t="shared" si="177"/>
        <v>0</v>
      </c>
      <c r="G983" s="29">
        <f t="shared" ref="G983:G1046" si="183">G$21</f>
        <v>0.03</v>
      </c>
      <c r="H983" s="3">
        <f t="shared" si="178"/>
        <v>0</v>
      </c>
      <c r="I983" s="3">
        <f t="shared" si="179"/>
        <v>0</v>
      </c>
      <c r="J983" s="18">
        <f t="shared" si="180"/>
        <v>0</v>
      </c>
      <c r="K983" s="9">
        <f t="shared" si="181"/>
        <v>0</v>
      </c>
    </row>
    <row r="984" spans="1:11" x14ac:dyDescent="0.2">
      <c r="A984" s="28">
        <f t="shared" ref="A984:A1047" si="184">A983+1</f>
        <v>963</v>
      </c>
      <c r="B984" s="30">
        <f t="shared" si="174"/>
        <v>74571</v>
      </c>
      <c r="C984" s="16">
        <f t="shared" si="175"/>
        <v>0</v>
      </c>
      <c r="D984" s="16">
        <f t="shared" si="182"/>
        <v>0</v>
      </c>
      <c r="E984" s="16">
        <f t="shared" si="176"/>
        <v>0</v>
      </c>
      <c r="F984" s="16">
        <f t="shared" si="177"/>
        <v>0</v>
      </c>
      <c r="G984" s="29">
        <f t="shared" si="183"/>
        <v>0.03</v>
      </c>
      <c r="H984" s="3">
        <f t="shared" si="178"/>
        <v>0</v>
      </c>
      <c r="I984" s="3">
        <f t="shared" si="179"/>
        <v>0</v>
      </c>
      <c r="J984" s="18">
        <f t="shared" si="180"/>
        <v>0</v>
      </c>
      <c r="K984" s="9">
        <f t="shared" si="181"/>
        <v>0</v>
      </c>
    </row>
    <row r="985" spans="1:11" x14ac:dyDescent="0.2">
      <c r="A985" s="28">
        <f t="shared" si="184"/>
        <v>964</v>
      </c>
      <c r="B985" s="30">
        <f t="shared" ref="B985:B1048" si="185">EDATE(B984,1)</f>
        <v>74602</v>
      </c>
      <c r="C985" s="16">
        <f t="shared" si="175"/>
        <v>0</v>
      </c>
      <c r="D985" s="16">
        <f t="shared" si="182"/>
        <v>0</v>
      </c>
      <c r="E985" s="16">
        <f t="shared" si="176"/>
        <v>0</v>
      </c>
      <c r="F985" s="16">
        <f t="shared" si="177"/>
        <v>0</v>
      </c>
      <c r="G985" s="29">
        <f t="shared" si="183"/>
        <v>0.03</v>
      </c>
      <c r="H985" s="3">
        <f t="shared" si="178"/>
        <v>0</v>
      </c>
      <c r="I985" s="3">
        <f t="shared" si="179"/>
        <v>0</v>
      </c>
      <c r="J985" s="18">
        <f t="shared" si="180"/>
        <v>0</v>
      </c>
      <c r="K985" s="9">
        <f t="shared" si="181"/>
        <v>0</v>
      </c>
    </row>
    <row r="986" spans="1:11" x14ac:dyDescent="0.2">
      <c r="A986" s="28">
        <f t="shared" si="184"/>
        <v>965</v>
      </c>
      <c r="B986" s="30">
        <f t="shared" si="185"/>
        <v>74632</v>
      </c>
      <c r="C986" s="16">
        <f t="shared" si="175"/>
        <v>0</v>
      </c>
      <c r="D986" s="16">
        <f t="shared" si="182"/>
        <v>0</v>
      </c>
      <c r="E986" s="16">
        <f t="shared" si="176"/>
        <v>0</v>
      </c>
      <c r="F986" s="16">
        <f t="shared" si="177"/>
        <v>0</v>
      </c>
      <c r="G986" s="29">
        <f t="shared" si="183"/>
        <v>0.03</v>
      </c>
      <c r="H986" s="3">
        <f t="shared" si="178"/>
        <v>0</v>
      </c>
      <c r="I986" s="3">
        <f t="shared" si="179"/>
        <v>0</v>
      </c>
      <c r="J986" s="18">
        <f t="shared" si="180"/>
        <v>0</v>
      </c>
      <c r="K986" s="9">
        <f t="shared" si="181"/>
        <v>0</v>
      </c>
    </row>
    <row r="987" spans="1:11" x14ac:dyDescent="0.2">
      <c r="A987" s="28">
        <f t="shared" si="184"/>
        <v>966</v>
      </c>
      <c r="B987" s="30">
        <f t="shared" si="185"/>
        <v>74663</v>
      </c>
      <c r="C987" s="16">
        <f t="shared" si="175"/>
        <v>0</v>
      </c>
      <c r="D987" s="16">
        <f t="shared" si="182"/>
        <v>0</v>
      </c>
      <c r="E987" s="16">
        <f t="shared" si="176"/>
        <v>0</v>
      </c>
      <c r="F987" s="16">
        <f t="shared" si="177"/>
        <v>0</v>
      </c>
      <c r="G987" s="29">
        <f t="shared" si="183"/>
        <v>0.03</v>
      </c>
      <c r="H987" s="3">
        <f t="shared" si="178"/>
        <v>0</v>
      </c>
      <c r="I987" s="3">
        <f t="shared" si="179"/>
        <v>0</v>
      </c>
      <c r="J987" s="18">
        <f t="shared" si="180"/>
        <v>0</v>
      </c>
      <c r="K987" s="9">
        <f t="shared" si="181"/>
        <v>0</v>
      </c>
    </row>
    <row r="988" spans="1:11" x14ac:dyDescent="0.2">
      <c r="A988" s="28">
        <f t="shared" si="184"/>
        <v>967</v>
      </c>
      <c r="B988" s="30">
        <f t="shared" si="185"/>
        <v>74693</v>
      </c>
      <c r="C988" s="16">
        <f t="shared" si="175"/>
        <v>0</v>
      </c>
      <c r="D988" s="16">
        <f t="shared" si="182"/>
        <v>0</v>
      </c>
      <c r="E988" s="16">
        <f t="shared" si="176"/>
        <v>0</v>
      </c>
      <c r="F988" s="16">
        <f t="shared" si="177"/>
        <v>0</v>
      </c>
      <c r="G988" s="29">
        <f t="shared" si="183"/>
        <v>0.03</v>
      </c>
      <c r="H988" s="3">
        <f t="shared" si="178"/>
        <v>0</v>
      </c>
      <c r="I988" s="3">
        <f t="shared" si="179"/>
        <v>0</v>
      </c>
      <c r="J988" s="18">
        <f t="shared" si="180"/>
        <v>0</v>
      </c>
      <c r="K988" s="9">
        <f t="shared" si="181"/>
        <v>0</v>
      </c>
    </row>
    <row r="989" spans="1:11" x14ac:dyDescent="0.2">
      <c r="A989" s="28">
        <f t="shared" si="184"/>
        <v>968</v>
      </c>
      <c r="B989" s="30">
        <f t="shared" si="185"/>
        <v>74724</v>
      </c>
      <c r="C989" s="16">
        <f t="shared" si="175"/>
        <v>0</v>
      </c>
      <c r="D989" s="16">
        <f t="shared" si="182"/>
        <v>0</v>
      </c>
      <c r="E989" s="16">
        <f t="shared" si="176"/>
        <v>0</v>
      </c>
      <c r="F989" s="16">
        <f t="shared" si="177"/>
        <v>0</v>
      </c>
      <c r="G989" s="29">
        <f t="shared" si="183"/>
        <v>0.03</v>
      </c>
      <c r="H989" s="3">
        <f t="shared" si="178"/>
        <v>0</v>
      </c>
      <c r="I989" s="3">
        <f t="shared" si="179"/>
        <v>0</v>
      </c>
      <c r="J989" s="18">
        <f t="shared" si="180"/>
        <v>0</v>
      </c>
      <c r="K989" s="9">
        <f t="shared" si="181"/>
        <v>0</v>
      </c>
    </row>
    <row r="990" spans="1:11" x14ac:dyDescent="0.2">
      <c r="A990" s="28">
        <f t="shared" si="184"/>
        <v>969</v>
      </c>
      <c r="B990" s="30">
        <f t="shared" si="185"/>
        <v>74755</v>
      </c>
      <c r="C990" s="16">
        <f t="shared" si="175"/>
        <v>0</v>
      </c>
      <c r="D990" s="16">
        <f t="shared" si="182"/>
        <v>0</v>
      </c>
      <c r="E990" s="16">
        <f t="shared" si="176"/>
        <v>0</v>
      </c>
      <c r="F990" s="16">
        <f t="shared" si="177"/>
        <v>0</v>
      </c>
      <c r="G990" s="29">
        <f t="shared" si="183"/>
        <v>0.03</v>
      </c>
      <c r="H990" s="3">
        <f t="shared" si="178"/>
        <v>0</v>
      </c>
      <c r="I990" s="3">
        <f t="shared" si="179"/>
        <v>0</v>
      </c>
      <c r="J990" s="18">
        <f t="shared" si="180"/>
        <v>0</v>
      </c>
      <c r="K990" s="9">
        <f t="shared" si="181"/>
        <v>0</v>
      </c>
    </row>
    <row r="991" spans="1:11" x14ac:dyDescent="0.2">
      <c r="A991" s="28">
        <f t="shared" si="184"/>
        <v>970</v>
      </c>
      <c r="B991" s="30">
        <f t="shared" si="185"/>
        <v>74785</v>
      </c>
      <c r="C991" s="16">
        <f t="shared" si="175"/>
        <v>0</v>
      </c>
      <c r="D991" s="16">
        <f t="shared" si="182"/>
        <v>0</v>
      </c>
      <c r="E991" s="16">
        <f t="shared" si="176"/>
        <v>0</v>
      </c>
      <c r="F991" s="16">
        <f t="shared" si="177"/>
        <v>0</v>
      </c>
      <c r="G991" s="29">
        <f t="shared" si="183"/>
        <v>0.03</v>
      </c>
      <c r="H991" s="3">
        <f t="shared" si="178"/>
        <v>0</v>
      </c>
      <c r="I991" s="3">
        <f t="shared" si="179"/>
        <v>0</v>
      </c>
      <c r="J991" s="18">
        <f t="shared" si="180"/>
        <v>0</v>
      </c>
      <c r="K991" s="9">
        <f t="shared" si="181"/>
        <v>0</v>
      </c>
    </row>
    <row r="992" spans="1:11" x14ac:dyDescent="0.2">
      <c r="A992" s="28">
        <f t="shared" si="184"/>
        <v>971</v>
      </c>
      <c r="B992" s="30">
        <f t="shared" si="185"/>
        <v>74816</v>
      </c>
      <c r="C992" s="16">
        <f t="shared" si="175"/>
        <v>0</v>
      </c>
      <c r="D992" s="16">
        <f t="shared" si="182"/>
        <v>0</v>
      </c>
      <c r="E992" s="16">
        <f t="shared" si="176"/>
        <v>0</v>
      </c>
      <c r="F992" s="16">
        <f t="shared" si="177"/>
        <v>0</v>
      </c>
      <c r="G992" s="29">
        <f t="shared" si="183"/>
        <v>0.03</v>
      </c>
      <c r="H992" s="3">
        <f t="shared" si="178"/>
        <v>0</v>
      </c>
      <c r="I992" s="3">
        <f t="shared" si="179"/>
        <v>0</v>
      </c>
      <c r="J992" s="18">
        <f t="shared" si="180"/>
        <v>0</v>
      </c>
      <c r="K992" s="9">
        <f t="shared" si="181"/>
        <v>0</v>
      </c>
    </row>
    <row r="993" spans="1:11" x14ac:dyDescent="0.2">
      <c r="A993" s="28">
        <f t="shared" si="184"/>
        <v>972</v>
      </c>
      <c r="B993" s="30">
        <f t="shared" si="185"/>
        <v>74846</v>
      </c>
      <c r="C993" s="16">
        <f t="shared" si="175"/>
        <v>0</v>
      </c>
      <c r="D993" s="16">
        <f t="shared" si="182"/>
        <v>0</v>
      </c>
      <c r="E993" s="16">
        <f t="shared" si="176"/>
        <v>0</v>
      </c>
      <c r="F993" s="16">
        <f t="shared" si="177"/>
        <v>0</v>
      </c>
      <c r="G993" s="29">
        <f t="shared" si="183"/>
        <v>0.03</v>
      </c>
      <c r="H993" s="3">
        <f t="shared" si="178"/>
        <v>0</v>
      </c>
      <c r="I993" s="3">
        <f t="shared" si="179"/>
        <v>0</v>
      </c>
      <c r="J993" s="18">
        <f t="shared" si="180"/>
        <v>0</v>
      </c>
      <c r="K993" s="9">
        <f t="shared" si="181"/>
        <v>0</v>
      </c>
    </row>
    <row r="994" spans="1:11" x14ac:dyDescent="0.2">
      <c r="A994" s="28">
        <f t="shared" si="184"/>
        <v>973</v>
      </c>
      <c r="B994" s="30">
        <f t="shared" si="185"/>
        <v>74877</v>
      </c>
      <c r="C994" s="16">
        <f t="shared" si="175"/>
        <v>0</v>
      </c>
      <c r="D994" s="16">
        <f t="shared" si="182"/>
        <v>0</v>
      </c>
      <c r="E994" s="16">
        <f t="shared" si="176"/>
        <v>0</v>
      </c>
      <c r="F994" s="16">
        <f t="shared" si="177"/>
        <v>0</v>
      </c>
      <c r="G994" s="29">
        <f t="shared" si="183"/>
        <v>0.03</v>
      </c>
      <c r="H994" s="3">
        <f t="shared" si="178"/>
        <v>0</v>
      </c>
      <c r="I994" s="3">
        <f t="shared" si="179"/>
        <v>0</v>
      </c>
      <c r="J994" s="18">
        <f t="shared" si="180"/>
        <v>0</v>
      </c>
      <c r="K994" s="9">
        <f t="shared" si="181"/>
        <v>0</v>
      </c>
    </row>
    <row r="995" spans="1:11" x14ac:dyDescent="0.2">
      <c r="A995" s="28">
        <f t="shared" si="184"/>
        <v>974</v>
      </c>
      <c r="B995" s="30">
        <f t="shared" si="185"/>
        <v>74908</v>
      </c>
      <c r="C995" s="16">
        <f t="shared" si="175"/>
        <v>0</v>
      </c>
      <c r="D995" s="16">
        <f t="shared" si="182"/>
        <v>0</v>
      </c>
      <c r="E995" s="16">
        <f t="shared" si="176"/>
        <v>0</v>
      </c>
      <c r="F995" s="16">
        <f t="shared" si="177"/>
        <v>0</v>
      </c>
      <c r="G995" s="29">
        <f t="shared" si="183"/>
        <v>0.03</v>
      </c>
      <c r="H995" s="3">
        <f t="shared" si="178"/>
        <v>0</v>
      </c>
      <c r="I995" s="3">
        <f t="shared" si="179"/>
        <v>0</v>
      </c>
      <c r="J995" s="18">
        <f t="shared" si="180"/>
        <v>0</v>
      </c>
      <c r="K995" s="9">
        <f t="shared" si="181"/>
        <v>0</v>
      </c>
    </row>
    <row r="996" spans="1:11" x14ac:dyDescent="0.2">
      <c r="A996" s="28">
        <f t="shared" si="184"/>
        <v>975</v>
      </c>
      <c r="B996" s="30">
        <f t="shared" si="185"/>
        <v>74936</v>
      </c>
      <c r="C996" s="16">
        <f t="shared" si="175"/>
        <v>0</v>
      </c>
      <c r="D996" s="16">
        <f t="shared" si="182"/>
        <v>0</v>
      </c>
      <c r="E996" s="16">
        <f t="shared" si="176"/>
        <v>0</v>
      </c>
      <c r="F996" s="16">
        <f t="shared" si="177"/>
        <v>0</v>
      </c>
      <c r="G996" s="29">
        <f t="shared" si="183"/>
        <v>0.03</v>
      </c>
      <c r="H996" s="3">
        <f t="shared" si="178"/>
        <v>0</v>
      </c>
      <c r="I996" s="3">
        <f t="shared" si="179"/>
        <v>0</v>
      </c>
      <c r="J996" s="18">
        <f t="shared" si="180"/>
        <v>0</v>
      </c>
      <c r="K996" s="9">
        <f t="shared" si="181"/>
        <v>0</v>
      </c>
    </row>
    <row r="997" spans="1:11" x14ac:dyDescent="0.2">
      <c r="A997" s="28">
        <f t="shared" si="184"/>
        <v>976</v>
      </c>
      <c r="B997" s="30">
        <f t="shared" si="185"/>
        <v>74967</v>
      </c>
      <c r="C997" s="16">
        <f t="shared" si="175"/>
        <v>0</v>
      </c>
      <c r="D997" s="16">
        <f t="shared" si="182"/>
        <v>0</v>
      </c>
      <c r="E997" s="16">
        <f t="shared" si="176"/>
        <v>0</v>
      </c>
      <c r="F997" s="16">
        <f t="shared" si="177"/>
        <v>0</v>
      </c>
      <c r="G997" s="29">
        <f t="shared" si="183"/>
        <v>0.03</v>
      </c>
      <c r="H997" s="3">
        <f t="shared" si="178"/>
        <v>0</v>
      </c>
      <c r="I997" s="3">
        <f t="shared" si="179"/>
        <v>0</v>
      </c>
      <c r="J997" s="18">
        <f t="shared" si="180"/>
        <v>0</v>
      </c>
      <c r="K997" s="9">
        <f t="shared" si="181"/>
        <v>0</v>
      </c>
    </row>
    <row r="998" spans="1:11" x14ac:dyDescent="0.2">
      <c r="A998" s="28">
        <f t="shared" si="184"/>
        <v>977</v>
      </c>
      <c r="B998" s="30">
        <f t="shared" si="185"/>
        <v>74997</v>
      </c>
      <c r="C998" s="16">
        <f t="shared" si="175"/>
        <v>0</v>
      </c>
      <c r="D998" s="16">
        <f t="shared" si="182"/>
        <v>0</v>
      </c>
      <c r="E998" s="16">
        <f t="shared" si="176"/>
        <v>0</v>
      </c>
      <c r="F998" s="16">
        <f t="shared" si="177"/>
        <v>0</v>
      </c>
      <c r="G998" s="29">
        <f t="shared" si="183"/>
        <v>0.03</v>
      </c>
      <c r="H998" s="3">
        <f t="shared" si="178"/>
        <v>0</v>
      </c>
      <c r="I998" s="3">
        <f t="shared" si="179"/>
        <v>0</v>
      </c>
      <c r="J998" s="18">
        <f t="shared" si="180"/>
        <v>0</v>
      </c>
      <c r="K998" s="9">
        <f t="shared" si="181"/>
        <v>0</v>
      </c>
    </row>
    <row r="999" spans="1:11" x14ac:dyDescent="0.2">
      <c r="A999" s="28">
        <f t="shared" si="184"/>
        <v>978</v>
      </c>
      <c r="B999" s="30">
        <f t="shared" si="185"/>
        <v>75028</v>
      </c>
      <c r="C999" s="16">
        <f t="shared" si="175"/>
        <v>0</v>
      </c>
      <c r="D999" s="16">
        <f t="shared" si="182"/>
        <v>0</v>
      </c>
      <c r="E999" s="16">
        <f t="shared" si="176"/>
        <v>0</v>
      </c>
      <c r="F999" s="16">
        <f t="shared" si="177"/>
        <v>0</v>
      </c>
      <c r="G999" s="29">
        <f t="shared" si="183"/>
        <v>0.03</v>
      </c>
      <c r="H999" s="3">
        <f t="shared" si="178"/>
        <v>0</v>
      </c>
      <c r="I999" s="3">
        <f t="shared" si="179"/>
        <v>0</v>
      </c>
      <c r="J999" s="18">
        <f t="shared" si="180"/>
        <v>0</v>
      </c>
      <c r="K999" s="9">
        <f t="shared" si="181"/>
        <v>0</v>
      </c>
    </row>
    <row r="1000" spans="1:11" x14ac:dyDescent="0.2">
      <c r="A1000" s="28">
        <f t="shared" si="184"/>
        <v>979</v>
      </c>
      <c r="B1000" s="30">
        <f t="shared" si="185"/>
        <v>75058</v>
      </c>
      <c r="C1000" s="16">
        <f t="shared" si="175"/>
        <v>0</v>
      </c>
      <c r="D1000" s="16">
        <f t="shared" si="182"/>
        <v>0</v>
      </c>
      <c r="E1000" s="16">
        <f t="shared" si="176"/>
        <v>0</v>
      </c>
      <c r="F1000" s="16">
        <f t="shared" si="177"/>
        <v>0</v>
      </c>
      <c r="G1000" s="29">
        <f t="shared" si="183"/>
        <v>0.03</v>
      </c>
      <c r="H1000" s="3">
        <f t="shared" si="178"/>
        <v>0</v>
      </c>
      <c r="I1000" s="3">
        <f t="shared" si="179"/>
        <v>0</v>
      </c>
      <c r="J1000" s="18">
        <f t="shared" si="180"/>
        <v>0</v>
      </c>
      <c r="K1000" s="9">
        <f t="shared" si="181"/>
        <v>0</v>
      </c>
    </row>
    <row r="1001" spans="1:11" x14ac:dyDescent="0.2">
      <c r="A1001" s="28">
        <f t="shared" si="184"/>
        <v>980</v>
      </c>
      <c r="B1001" s="30">
        <f t="shared" si="185"/>
        <v>75089</v>
      </c>
      <c r="C1001" s="16">
        <f t="shared" si="175"/>
        <v>0</v>
      </c>
      <c r="D1001" s="16">
        <f t="shared" si="182"/>
        <v>0</v>
      </c>
      <c r="E1001" s="16">
        <f t="shared" si="176"/>
        <v>0</v>
      </c>
      <c r="F1001" s="16">
        <f t="shared" si="177"/>
        <v>0</v>
      </c>
      <c r="G1001" s="29">
        <f t="shared" si="183"/>
        <v>0.03</v>
      </c>
      <c r="H1001" s="3">
        <f t="shared" si="178"/>
        <v>0</v>
      </c>
      <c r="I1001" s="3">
        <f t="shared" si="179"/>
        <v>0</v>
      </c>
      <c r="J1001" s="18">
        <f t="shared" si="180"/>
        <v>0</v>
      </c>
      <c r="K1001" s="9">
        <f t="shared" si="181"/>
        <v>0</v>
      </c>
    </row>
    <row r="1002" spans="1:11" x14ac:dyDescent="0.2">
      <c r="A1002" s="28">
        <f t="shared" si="184"/>
        <v>981</v>
      </c>
      <c r="B1002" s="30">
        <f t="shared" si="185"/>
        <v>75120</v>
      </c>
      <c r="C1002" s="16">
        <f t="shared" si="175"/>
        <v>0</v>
      </c>
      <c r="D1002" s="16">
        <f t="shared" si="182"/>
        <v>0</v>
      </c>
      <c r="E1002" s="16">
        <f t="shared" si="176"/>
        <v>0</v>
      </c>
      <c r="F1002" s="16">
        <f t="shared" si="177"/>
        <v>0</v>
      </c>
      <c r="G1002" s="29">
        <f t="shared" si="183"/>
        <v>0.03</v>
      </c>
      <c r="H1002" s="3">
        <f t="shared" si="178"/>
        <v>0</v>
      </c>
      <c r="I1002" s="3">
        <f t="shared" si="179"/>
        <v>0</v>
      </c>
      <c r="J1002" s="18">
        <f t="shared" si="180"/>
        <v>0</v>
      </c>
      <c r="K1002" s="9">
        <f t="shared" si="181"/>
        <v>0</v>
      </c>
    </row>
    <row r="1003" spans="1:11" x14ac:dyDescent="0.2">
      <c r="A1003" s="28">
        <f t="shared" si="184"/>
        <v>982</v>
      </c>
      <c r="B1003" s="30">
        <f t="shared" si="185"/>
        <v>75150</v>
      </c>
      <c r="C1003" s="16">
        <f t="shared" si="175"/>
        <v>0</v>
      </c>
      <c r="D1003" s="16">
        <f t="shared" si="182"/>
        <v>0</v>
      </c>
      <c r="E1003" s="16">
        <f t="shared" si="176"/>
        <v>0</v>
      </c>
      <c r="F1003" s="16">
        <f t="shared" si="177"/>
        <v>0</v>
      </c>
      <c r="G1003" s="29">
        <f t="shared" si="183"/>
        <v>0.03</v>
      </c>
      <c r="H1003" s="3">
        <f t="shared" si="178"/>
        <v>0</v>
      </c>
      <c r="I1003" s="3">
        <f t="shared" si="179"/>
        <v>0</v>
      </c>
      <c r="J1003" s="18">
        <f t="shared" si="180"/>
        <v>0</v>
      </c>
      <c r="K1003" s="9">
        <f t="shared" si="181"/>
        <v>0</v>
      </c>
    </row>
    <row r="1004" spans="1:11" x14ac:dyDescent="0.2">
      <c r="A1004" s="28">
        <f t="shared" si="184"/>
        <v>983</v>
      </c>
      <c r="B1004" s="30">
        <f t="shared" si="185"/>
        <v>75181</v>
      </c>
      <c r="C1004" s="16">
        <f t="shared" si="175"/>
        <v>0</v>
      </c>
      <c r="D1004" s="16">
        <f t="shared" si="182"/>
        <v>0</v>
      </c>
      <c r="E1004" s="16">
        <f t="shared" si="176"/>
        <v>0</v>
      </c>
      <c r="F1004" s="16">
        <f t="shared" si="177"/>
        <v>0</v>
      </c>
      <c r="G1004" s="29">
        <f t="shared" si="183"/>
        <v>0.03</v>
      </c>
      <c r="H1004" s="3">
        <f t="shared" si="178"/>
        <v>0</v>
      </c>
      <c r="I1004" s="3">
        <f t="shared" si="179"/>
        <v>0</v>
      </c>
      <c r="J1004" s="18">
        <f t="shared" si="180"/>
        <v>0</v>
      </c>
      <c r="K1004" s="9">
        <f t="shared" si="181"/>
        <v>0</v>
      </c>
    </row>
    <row r="1005" spans="1:11" x14ac:dyDescent="0.2">
      <c r="A1005" s="28">
        <f t="shared" si="184"/>
        <v>984</v>
      </c>
      <c r="B1005" s="30">
        <f t="shared" si="185"/>
        <v>75211</v>
      </c>
      <c r="C1005" s="16">
        <f t="shared" si="175"/>
        <v>0</v>
      </c>
      <c r="D1005" s="16">
        <f t="shared" si="182"/>
        <v>0</v>
      </c>
      <c r="E1005" s="16">
        <f t="shared" si="176"/>
        <v>0</v>
      </c>
      <c r="F1005" s="16">
        <f t="shared" si="177"/>
        <v>0</v>
      </c>
      <c r="G1005" s="29">
        <f t="shared" si="183"/>
        <v>0.03</v>
      </c>
      <c r="H1005" s="3">
        <f t="shared" si="178"/>
        <v>0</v>
      </c>
      <c r="I1005" s="3">
        <f t="shared" si="179"/>
        <v>0</v>
      </c>
      <c r="J1005" s="18">
        <f t="shared" si="180"/>
        <v>0</v>
      </c>
      <c r="K1005" s="9">
        <f t="shared" si="181"/>
        <v>0</v>
      </c>
    </row>
    <row r="1006" spans="1:11" x14ac:dyDescent="0.2">
      <c r="A1006" s="28">
        <f t="shared" si="184"/>
        <v>985</v>
      </c>
      <c r="B1006" s="30">
        <f t="shared" si="185"/>
        <v>75242</v>
      </c>
      <c r="C1006" s="16">
        <f t="shared" si="175"/>
        <v>0</v>
      </c>
      <c r="D1006" s="16">
        <f t="shared" si="182"/>
        <v>0</v>
      </c>
      <c r="E1006" s="16">
        <f t="shared" si="176"/>
        <v>0</v>
      </c>
      <c r="F1006" s="16">
        <f t="shared" si="177"/>
        <v>0</v>
      </c>
      <c r="G1006" s="29">
        <f t="shared" si="183"/>
        <v>0.03</v>
      </c>
      <c r="H1006" s="3">
        <f t="shared" si="178"/>
        <v>0</v>
      </c>
      <c r="I1006" s="3">
        <f t="shared" si="179"/>
        <v>0</v>
      </c>
      <c r="J1006" s="18">
        <f t="shared" si="180"/>
        <v>0</v>
      </c>
      <c r="K1006" s="9">
        <f t="shared" si="181"/>
        <v>0</v>
      </c>
    </row>
    <row r="1007" spans="1:11" x14ac:dyDescent="0.2">
      <c r="A1007" s="28">
        <f t="shared" si="184"/>
        <v>986</v>
      </c>
      <c r="B1007" s="30">
        <f t="shared" si="185"/>
        <v>75273</v>
      </c>
      <c r="C1007" s="16">
        <f t="shared" si="175"/>
        <v>0</v>
      </c>
      <c r="D1007" s="16">
        <f t="shared" si="182"/>
        <v>0</v>
      </c>
      <c r="E1007" s="16">
        <f t="shared" si="176"/>
        <v>0</v>
      </c>
      <c r="F1007" s="16">
        <f t="shared" si="177"/>
        <v>0</v>
      </c>
      <c r="G1007" s="29">
        <f t="shared" si="183"/>
        <v>0.03</v>
      </c>
      <c r="H1007" s="3">
        <f t="shared" si="178"/>
        <v>0</v>
      </c>
      <c r="I1007" s="3">
        <f t="shared" si="179"/>
        <v>0</v>
      </c>
      <c r="J1007" s="18">
        <f t="shared" si="180"/>
        <v>0</v>
      </c>
      <c r="K1007" s="9">
        <f t="shared" si="181"/>
        <v>0</v>
      </c>
    </row>
    <row r="1008" spans="1:11" x14ac:dyDescent="0.2">
      <c r="A1008" s="28">
        <f t="shared" si="184"/>
        <v>987</v>
      </c>
      <c r="B1008" s="30">
        <f t="shared" si="185"/>
        <v>75301</v>
      </c>
      <c r="C1008" s="16">
        <f t="shared" si="175"/>
        <v>0</v>
      </c>
      <c r="D1008" s="16">
        <f t="shared" si="182"/>
        <v>0</v>
      </c>
      <c r="E1008" s="16">
        <f t="shared" si="176"/>
        <v>0</v>
      </c>
      <c r="F1008" s="16">
        <f t="shared" si="177"/>
        <v>0</v>
      </c>
      <c r="G1008" s="29">
        <f t="shared" si="183"/>
        <v>0.03</v>
      </c>
      <c r="H1008" s="3">
        <f t="shared" si="178"/>
        <v>0</v>
      </c>
      <c r="I1008" s="3">
        <f t="shared" si="179"/>
        <v>0</v>
      </c>
      <c r="J1008" s="18">
        <f t="shared" si="180"/>
        <v>0</v>
      </c>
      <c r="K1008" s="9">
        <f t="shared" si="181"/>
        <v>0</v>
      </c>
    </row>
    <row r="1009" spans="1:11" x14ac:dyDescent="0.2">
      <c r="A1009" s="28">
        <f t="shared" si="184"/>
        <v>988</v>
      </c>
      <c r="B1009" s="30">
        <f t="shared" si="185"/>
        <v>75332</v>
      </c>
      <c r="C1009" s="16">
        <f t="shared" si="175"/>
        <v>0</v>
      </c>
      <c r="D1009" s="16">
        <f t="shared" si="182"/>
        <v>0</v>
      </c>
      <c r="E1009" s="16">
        <f t="shared" si="176"/>
        <v>0</v>
      </c>
      <c r="F1009" s="16">
        <f t="shared" si="177"/>
        <v>0</v>
      </c>
      <c r="G1009" s="29">
        <f t="shared" si="183"/>
        <v>0.03</v>
      </c>
      <c r="H1009" s="3">
        <f t="shared" si="178"/>
        <v>0</v>
      </c>
      <c r="I1009" s="3">
        <f t="shared" si="179"/>
        <v>0</v>
      </c>
      <c r="J1009" s="18">
        <f t="shared" si="180"/>
        <v>0</v>
      </c>
      <c r="K1009" s="9">
        <f t="shared" si="181"/>
        <v>0</v>
      </c>
    </row>
    <row r="1010" spans="1:11" x14ac:dyDescent="0.2">
      <c r="A1010" s="28">
        <f t="shared" si="184"/>
        <v>989</v>
      </c>
      <c r="B1010" s="30">
        <f t="shared" si="185"/>
        <v>75362</v>
      </c>
      <c r="C1010" s="16">
        <f t="shared" si="175"/>
        <v>0</v>
      </c>
      <c r="D1010" s="16">
        <f t="shared" si="182"/>
        <v>0</v>
      </c>
      <c r="E1010" s="16">
        <f t="shared" si="176"/>
        <v>0</v>
      </c>
      <c r="F1010" s="16">
        <f t="shared" si="177"/>
        <v>0</v>
      </c>
      <c r="G1010" s="29">
        <f t="shared" si="183"/>
        <v>0.03</v>
      </c>
      <c r="H1010" s="3">
        <f t="shared" si="178"/>
        <v>0</v>
      </c>
      <c r="I1010" s="3">
        <f t="shared" si="179"/>
        <v>0</v>
      </c>
      <c r="J1010" s="18">
        <f t="shared" si="180"/>
        <v>0</v>
      </c>
      <c r="K1010" s="9">
        <f t="shared" si="181"/>
        <v>0</v>
      </c>
    </row>
    <row r="1011" spans="1:11" x14ac:dyDescent="0.2">
      <c r="A1011" s="28">
        <f t="shared" si="184"/>
        <v>990</v>
      </c>
      <c r="B1011" s="30">
        <f t="shared" si="185"/>
        <v>75393</v>
      </c>
      <c r="C1011" s="16">
        <f t="shared" si="175"/>
        <v>0</v>
      </c>
      <c r="D1011" s="16">
        <f t="shared" si="182"/>
        <v>0</v>
      </c>
      <c r="E1011" s="16">
        <f t="shared" si="176"/>
        <v>0</v>
      </c>
      <c r="F1011" s="16">
        <f t="shared" si="177"/>
        <v>0</v>
      </c>
      <c r="G1011" s="29">
        <f t="shared" si="183"/>
        <v>0.03</v>
      </c>
      <c r="H1011" s="3">
        <f t="shared" si="178"/>
        <v>0</v>
      </c>
      <c r="I1011" s="3">
        <f t="shared" si="179"/>
        <v>0</v>
      </c>
      <c r="J1011" s="18">
        <f t="shared" si="180"/>
        <v>0</v>
      </c>
      <c r="K1011" s="9">
        <f t="shared" si="181"/>
        <v>0</v>
      </c>
    </row>
    <row r="1012" spans="1:11" x14ac:dyDescent="0.2">
      <c r="A1012" s="28">
        <f t="shared" si="184"/>
        <v>991</v>
      </c>
      <c r="B1012" s="30">
        <f t="shared" si="185"/>
        <v>75423</v>
      </c>
      <c r="C1012" s="16">
        <f t="shared" si="175"/>
        <v>0</v>
      </c>
      <c r="D1012" s="16">
        <f t="shared" si="182"/>
        <v>0</v>
      </c>
      <c r="E1012" s="16">
        <f t="shared" si="176"/>
        <v>0</v>
      </c>
      <c r="F1012" s="16">
        <f t="shared" si="177"/>
        <v>0</v>
      </c>
      <c r="G1012" s="29">
        <f t="shared" si="183"/>
        <v>0.03</v>
      </c>
      <c r="H1012" s="3">
        <f t="shared" si="178"/>
        <v>0</v>
      </c>
      <c r="I1012" s="3">
        <f t="shared" si="179"/>
        <v>0</v>
      </c>
      <c r="J1012" s="18">
        <f t="shared" si="180"/>
        <v>0</v>
      </c>
      <c r="K1012" s="9">
        <f t="shared" si="181"/>
        <v>0</v>
      </c>
    </row>
    <row r="1013" spans="1:11" x14ac:dyDescent="0.2">
      <c r="A1013" s="28">
        <f t="shared" si="184"/>
        <v>992</v>
      </c>
      <c r="B1013" s="30">
        <f t="shared" si="185"/>
        <v>75454</v>
      </c>
      <c r="C1013" s="16">
        <f t="shared" si="175"/>
        <v>0</v>
      </c>
      <c r="D1013" s="16">
        <f t="shared" si="182"/>
        <v>0</v>
      </c>
      <c r="E1013" s="16">
        <f t="shared" si="176"/>
        <v>0</v>
      </c>
      <c r="F1013" s="16">
        <f t="shared" si="177"/>
        <v>0</v>
      </c>
      <c r="G1013" s="29">
        <f t="shared" si="183"/>
        <v>0.03</v>
      </c>
      <c r="H1013" s="3">
        <f t="shared" si="178"/>
        <v>0</v>
      </c>
      <c r="I1013" s="3">
        <f t="shared" si="179"/>
        <v>0</v>
      </c>
      <c r="J1013" s="18">
        <f t="shared" si="180"/>
        <v>0</v>
      </c>
      <c r="K1013" s="9">
        <f t="shared" si="181"/>
        <v>0</v>
      </c>
    </row>
    <row r="1014" spans="1:11" x14ac:dyDescent="0.2">
      <c r="A1014" s="28">
        <f t="shared" si="184"/>
        <v>993</v>
      </c>
      <c r="B1014" s="30">
        <f t="shared" si="185"/>
        <v>75485</v>
      </c>
      <c r="C1014" s="16">
        <f t="shared" si="175"/>
        <v>0</v>
      </c>
      <c r="D1014" s="16">
        <f t="shared" si="182"/>
        <v>0</v>
      </c>
      <c r="E1014" s="16">
        <f t="shared" si="176"/>
        <v>0</v>
      </c>
      <c r="F1014" s="16">
        <f t="shared" si="177"/>
        <v>0</v>
      </c>
      <c r="G1014" s="29">
        <f t="shared" si="183"/>
        <v>0.03</v>
      </c>
      <c r="H1014" s="3">
        <f t="shared" si="178"/>
        <v>0</v>
      </c>
      <c r="I1014" s="3">
        <f t="shared" si="179"/>
        <v>0</v>
      </c>
      <c r="J1014" s="18">
        <f t="shared" si="180"/>
        <v>0</v>
      </c>
      <c r="K1014" s="9">
        <f t="shared" si="181"/>
        <v>0</v>
      </c>
    </row>
    <row r="1015" spans="1:11" x14ac:dyDescent="0.2">
      <c r="A1015" s="28">
        <f t="shared" si="184"/>
        <v>994</v>
      </c>
      <c r="B1015" s="30">
        <f t="shared" si="185"/>
        <v>75515</v>
      </c>
      <c r="C1015" s="16">
        <f t="shared" si="175"/>
        <v>0</v>
      </c>
      <c r="D1015" s="16">
        <f t="shared" si="182"/>
        <v>0</v>
      </c>
      <c r="E1015" s="16">
        <f t="shared" si="176"/>
        <v>0</v>
      </c>
      <c r="F1015" s="16">
        <f t="shared" si="177"/>
        <v>0</v>
      </c>
      <c r="G1015" s="29">
        <f t="shared" si="183"/>
        <v>0.03</v>
      </c>
      <c r="H1015" s="3">
        <f t="shared" si="178"/>
        <v>0</v>
      </c>
      <c r="I1015" s="3">
        <f t="shared" si="179"/>
        <v>0</v>
      </c>
      <c r="J1015" s="18">
        <f t="shared" si="180"/>
        <v>0</v>
      </c>
      <c r="K1015" s="9">
        <f t="shared" si="181"/>
        <v>0</v>
      </c>
    </row>
    <row r="1016" spans="1:11" x14ac:dyDescent="0.2">
      <c r="A1016" s="28">
        <f t="shared" si="184"/>
        <v>995</v>
      </c>
      <c r="B1016" s="30">
        <f t="shared" si="185"/>
        <v>75546</v>
      </c>
      <c r="C1016" s="16">
        <f t="shared" si="175"/>
        <v>0</v>
      </c>
      <c r="D1016" s="16">
        <f t="shared" si="182"/>
        <v>0</v>
      </c>
      <c r="E1016" s="16">
        <f t="shared" si="176"/>
        <v>0</v>
      </c>
      <c r="F1016" s="16">
        <f t="shared" si="177"/>
        <v>0</v>
      </c>
      <c r="G1016" s="29">
        <f t="shared" si="183"/>
        <v>0.03</v>
      </c>
      <c r="H1016" s="3">
        <f t="shared" si="178"/>
        <v>0</v>
      </c>
      <c r="I1016" s="3">
        <f t="shared" si="179"/>
        <v>0</v>
      </c>
      <c r="J1016" s="18">
        <f t="shared" si="180"/>
        <v>0</v>
      </c>
      <c r="K1016" s="9">
        <f t="shared" si="181"/>
        <v>0</v>
      </c>
    </row>
    <row r="1017" spans="1:11" x14ac:dyDescent="0.2">
      <c r="A1017" s="28">
        <f t="shared" si="184"/>
        <v>996</v>
      </c>
      <c r="B1017" s="30">
        <f t="shared" si="185"/>
        <v>75576</v>
      </c>
      <c r="C1017" s="16">
        <f t="shared" si="175"/>
        <v>0</v>
      </c>
      <c r="D1017" s="16">
        <f t="shared" si="182"/>
        <v>0</v>
      </c>
      <c r="E1017" s="16">
        <f t="shared" si="176"/>
        <v>0</v>
      </c>
      <c r="F1017" s="16">
        <f t="shared" si="177"/>
        <v>0</v>
      </c>
      <c r="G1017" s="29">
        <f t="shared" si="183"/>
        <v>0.03</v>
      </c>
      <c r="H1017" s="3">
        <f t="shared" si="178"/>
        <v>0</v>
      </c>
      <c r="I1017" s="3">
        <f t="shared" si="179"/>
        <v>0</v>
      </c>
      <c r="J1017" s="18">
        <f t="shared" si="180"/>
        <v>0</v>
      </c>
      <c r="K1017" s="9">
        <f t="shared" si="181"/>
        <v>0</v>
      </c>
    </row>
    <row r="1018" spans="1:11" x14ac:dyDescent="0.2">
      <c r="A1018" s="28">
        <f t="shared" si="184"/>
        <v>997</v>
      </c>
      <c r="B1018" s="30">
        <f t="shared" si="185"/>
        <v>75607</v>
      </c>
      <c r="C1018" s="16">
        <f t="shared" si="175"/>
        <v>0</v>
      </c>
      <c r="D1018" s="16">
        <f t="shared" si="182"/>
        <v>0</v>
      </c>
      <c r="E1018" s="16">
        <f t="shared" si="176"/>
        <v>0</v>
      </c>
      <c r="F1018" s="16">
        <f t="shared" si="177"/>
        <v>0</v>
      </c>
      <c r="G1018" s="29">
        <f t="shared" si="183"/>
        <v>0.03</v>
      </c>
      <c r="H1018" s="3">
        <f t="shared" si="178"/>
        <v>0</v>
      </c>
      <c r="I1018" s="3">
        <f t="shared" si="179"/>
        <v>0</v>
      </c>
      <c r="J1018" s="18">
        <f t="shared" si="180"/>
        <v>0</v>
      </c>
      <c r="K1018" s="9">
        <f t="shared" si="181"/>
        <v>0</v>
      </c>
    </row>
    <row r="1019" spans="1:11" x14ac:dyDescent="0.2">
      <c r="A1019" s="28">
        <f t="shared" si="184"/>
        <v>998</v>
      </c>
      <c r="B1019" s="30">
        <f t="shared" si="185"/>
        <v>75638</v>
      </c>
      <c r="C1019" s="16">
        <f t="shared" si="175"/>
        <v>0</v>
      </c>
      <c r="D1019" s="16">
        <f t="shared" si="182"/>
        <v>0</v>
      </c>
      <c r="E1019" s="16">
        <f t="shared" si="176"/>
        <v>0</v>
      </c>
      <c r="F1019" s="16">
        <f t="shared" si="177"/>
        <v>0</v>
      </c>
      <c r="G1019" s="29">
        <f t="shared" si="183"/>
        <v>0.03</v>
      </c>
      <c r="H1019" s="3">
        <f t="shared" si="178"/>
        <v>0</v>
      </c>
      <c r="I1019" s="3">
        <f t="shared" si="179"/>
        <v>0</v>
      </c>
      <c r="J1019" s="18">
        <f t="shared" si="180"/>
        <v>0</v>
      </c>
      <c r="K1019" s="9">
        <f t="shared" si="181"/>
        <v>0</v>
      </c>
    </row>
    <row r="1020" spans="1:11" x14ac:dyDescent="0.2">
      <c r="A1020" s="28">
        <f t="shared" si="184"/>
        <v>999</v>
      </c>
      <c r="B1020" s="30">
        <f t="shared" si="185"/>
        <v>75666</v>
      </c>
      <c r="C1020" s="16">
        <f t="shared" si="175"/>
        <v>0</v>
      </c>
      <c r="D1020" s="16">
        <f t="shared" si="182"/>
        <v>0</v>
      </c>
      <c r="E1020" s="16">
        <f t="shared" si="176"/>
        <v>0</v>
      </c>
      <c r="F1020" s="16">
        <f t="shared" si="177"/>
        <v>0</v>
      </c>
      <c r="G1020" s="29">
        <f t="shared" si="183"/>
        <v>0.03</v>
      </c>
      <c r="H1020" s="3">
        <f t="shared" si="178"/>
        <v>0</v>
      </c>
      <c r="I1020" s="3">
        <f t="shared" si="179"/>
        <v>0</v>
      </c>
      <c r="J1020" s="18">
        <f t="shared" si="180"/>
        <v>0</v>
      </c>
      <c r="K1020" s="9">
        <f t="shared" si="181"/>
        <v>0</v>
      </c>
    </row>
    <row r="1021" spans="1:11" x14ac:dyDescent="0.2">
      <c r="A1021" s="28">
        <f t="shared" si="184"/>
        <v>1000</v>
      </c>
      <c r="B1021" s="30">
        <f t="shared" si="185"/>
        <v>75697</v>
      </c>
      <c r="C1021" s="16">
        <f t="shared" si="175"/>
        <v>0</v>
      </c>
      <c r="D1021" s="16">
        <f t="shared" si="182"/>
        <v>0</v>
      </c>
      <c r="E1021" s="16">
        <f t="shared" si="176"/>
        <v>0</v>
      </c>
      <c r="F1021" s="16">
        <f t="shared" si="177"/>
        <v>0</v>
      </c>
      <c r="G1021" s="29">
        <f t="shared" si="183"/>
        <v>0.03</v>
      </c>
      <c r="H1021" s="3">
        <f t="shared" si="178"/>
        <v>0</v>
      </c>
      <c r="I1021" s="3">
        <f t="shared" si="179"/>
        <v>0</v>
      </c>
      <c r="J1021" s="18">
        <f t="shared" si="180"/>
        <v>0</v>
      </c>
      <c r="K1021" s="9">
        <f t="shared" si="181"/>
        <v>0</v>
      </c>
    </row>
    <row r="1022" spans="1:11" x14ac:dyDescent="0.2">
      <c r="A1022" s="28">
        <f t="shared" si="184"/>
        <v>1001</v>
      </c>
      <c r="B1022" s="30">
        <f t="shared" si="185"/>
        <v>75727</v>
      </c>
      <c r="C1022" s="16">
        <f t="shared" ref="C1022:C1085" si="186">IF(C1021-F1021&gt;0,IF(F1021=0,C1021+J1021,C1021-F1021),0)</f>
        <v>0</v>
      </c>
      <c r="D1022" s="16">
        <f t="shared" si="182"/>
        <v>0</v>
      </c>
      <c r="E1022" s="16">
        <f t="shared" ref="E1022:E1085" si="187">IF(D1022&gt;C1022+K1022,C1022+K1022,D1022)</f>
        <v>0</v>
      </c>
      <c r="F1022" s="16">
        <f t="shared" ref="F1022:F1085" si="188">IF(IF(E1022&gt;0,IF(E1022-K1022&lt;&gt;E1022,E1022-K1022,0),0)&lt;0,0,IF(E1022&gt;0,IF(E1022-K1022&lt;&gt;E1022,E1022-K1022,0),0))</f>
        <v>0</v>
      </c>
      <c r="G1022" s="29">
        <f t="shared" si="183"/>
        <v>0.03</v>
      </c>
      <c r="H1022" s="3">
        <f t="shared" ref="H1022:H1085" si="189">IF(ROUND((C1022*G1022)*30/365,2) &gt; 0, ROUND((C1022*G1022)*30/365,2),0)</f>
        <v>0</v>
      </c>
      <c r="I1022" s="3">
        <f t="shared" ref="I1022:I1085" si="190">IF((C1022*G1022)*1/12&gt;0,(C1022*G1022)*1/12,0)</f>
        <v>0</v>
      </c>
      <c r="J1022" s="18">
        <f t="shared" ref="J1022:J1085" si="191">IF(C$11="Day", H1022,I1022)</f>
        <v>0</v>
      </c>
      <c r="K1022" s="9">
        <f t="shared" ref="K1022:K1085" si="192">IF(E1021=0,K1021+J1022,J1022)</f>
        <v>0</v>
      </c>
    </row>
    <row r="1023" spans="1:11" x14ac:dyDescent="0.2">
      <c r="A1023" s="28">
        <f t="shared" si="184"/>
        <v>1002</v>
      </c>
      <c r="B1023" s="30">
        <f t="shared" si="185"/>
        <v>75758</v>
      </c>
      <c r="C1023" s="16">
        <f t="shared" si="186"/>
        <v>0</v>
      </c>
      <c r="D1023" s="16">
        <f t="shared" si="182"/>
        <v>0</v>
      </c>
      <c r="E1023" s="16">
        <f t="shared" si="187"/>
        <v>0</v>
      </c>
      <c r="F1023" s="16">
        <f t="shared" si="188"/>
        <v>0</v>
      </c>
      <c r="G1023" s="29">
        <f t="shared" si="183"/>
        <v>0.03</v>
      </c>
      <c r="H1023" s="3">
        <f t="shared" si="189"/>
        <v>0</v>
      </c>
      <c r="I1023" s="3">
        <f t="shared" si="190"/>
        <v>0</v>
      </c>
      <c r="J1023" s="18">
        <f t="shared" si="191"/>
        <v>0</v>
      </c>
      <c r="K1023" s="9">
        <f t="shared" si="192"/>
        <v>0</v>
      </c>
    </row>
    <row r="1024" spans="1:11" x14ac:dyDescent="0.2">
      <c r="A1024" s="28">
        <f t="shared" si="184"/>
        <v>1003</v>
      </c>
      <c r="B1024" s="30">
        <f t="shared" si="185"/>
        <v>75788</v>
      </c>
      <c r="C1024" s="16">
        <f t="shared" si="186"/>
        <v>0</v>
      </c>
      <c r="D1024" s="16">
        <f t="shared" si="182"/>
        <v>0</v>
      </c>
      <c r="E1024" s="16">
        <f t="shared" si="187"/>
        <v>0</v>
      </c>
      <c r="F1024" s="16">
        <f t="shared" si="188"/>
        <v>0</v>
      </c>
      <c r="G1024" s="29">
        <f t="shared" si="183"/>
        <v>0.03</v>
      </c>
      <c r="H1024" s="3">
        <f t="shared" si="189"/>
        <v>0</v>
      </c>
      <c r="I1024" s="3">
        <f t="shared" si="190"/>
        <v>0</v>
      </c>
      <c r="J1024" s="18">
        <f t="shared" si="191"/>
        <v>0</v>
      </c>
      <c r="K1024" s="9">
        <f t="shared" si="192"/>
        <v>0</v>
      </c>
    </row>
    <row r="1025" spans="1:11" x14ac:dyDescent="0.2">
      <c r="A1025" s="28">
        <f t="shared" si="184"/>
        <v>1004</v>
      </c>
      <c r="B1025" s="30">
        <f t="shared" si="185"/>
        <v>75819</v>
      </c>
      <c r="C1025" s="16">
        <f t="shared" si="186"/>
        <v>0</v>
      </c>
      <c r="D1025" s="16">
        <f t="shared" si="182"/>
        <v>0</v>
      </c>
      <c r="E1025" s="16">
        <f t="shared" si="187"/>
        <v>0</v>
      </c>
      <c r="F1025" s="16">
        <f t="shared" si="188"/>
        <v>0</v>
      </c>
      <c r="G1025" s="29">
        <f t="shared" si="183"/>
        <v>0.03</v>
      </c>
      <c r="H1025" s="3">
        <f t="shared" si="189"/>
        <v>0</v>
      </c>
      <c r="I1025" s="3">
        <f t="shared" si="190"/>
        <v>0</v>
      </c>
      <c r="J1025" s="18">
        <f t="shared" si="191"/>
        <v>0</v>
      </c>
      <c r="K1025" s="9">
        <f t="shared" si="192"/>
        <v>0</v>
      </c>
    </row>
    <row r="1026" spans="1:11" x14ac:dyDescent="0.2">
      <c r="A1026" s="28">
        <f t="shared" si="184"/>
        <v>1005</v>
      </c>
      <c r="B1026" s="30">
        <f t="shared" si="185"/>
        <v>75850</v>
      </c>
      <c r="C1026" s="16">
        <f t="shared" si="186"/>
        <v>0</v>
      </c>
      <c r="D1026" s="16">
        <f t="shared" si="182"/>
        <v>0</v>
      </c>
      <c r="E1026" s="16">
        <f t="shared" si="187"/>
        <v>0</v>
      </c>
      <c r="F1026" s="16">
        <f t="shared" si="188"/>
        <v>0</v>
      </c>
      <c r="G1026" s="29">
        <f t="shared" si="183"/>
        <v>0.03</v>
      </c>
      <c r="H1026" s="3">
        <f t="shared" si="189"/>
        <v>0</v>
      </c>
      <c r="I1026" s="3">
        <f t="shared" si="190"/>
        <v>0</v>
      </c>
      <c r="J1026" s="18">
        <f t="shared" si="191"/>
        <v>0</v>
      </c>
      <c r="K1026" s="9">
        <f t="shared" si="192"/>
        <v>0</v>
      </c>
    </row>
    <row r="1027" spans="1:11" x14ac:dyDescent="0.2">
      <c r="A1027" s="28">
        <f t="shared" si="184"/>
        <v>1006</v>
      </c>
      <c r="B1027" s="30">
        <f t="shared" si="185"/>
        <v>75880</v>
      </c>
      <c r="C1027" s="16">
        <f t="shared" si="186"/>
        <v>0</v>
      </c>
      <c r="D1027" s="16">
        <f t="shared" si="182"/>
        <v>0</v>
      </c>
      <c r="E1027" s="16">
        <f t="shared" si="187"/>
        <v>0</v>
      </c>
      <c r="F1027" s="16">
        <f t="shared" si="188"/>
        <v>0</v>
      </c>
      <c r="G1027" s="29">
        <f t="shared" si="183"/>
        <v>0.03</v>
      </c>
      <c r="H1027" s="3">
        <f t="shared" si="189"/>
        <v>0</v>
      </c>
      <c r="I1027" s="3">
        <f t="shared" si="190"/>
        <v>0</v>
      </c>
      <c r="J1027" s="18">
        <f t="shared" si="191"/>
        <v>0</v>
      </c>
      <c r="K1027" s="9">
        <f t="shared" si="192"/>
        <v>0</v>
      </c>
    </row>
    <row r="1028" spans="1:11" x14ac:dyDescent="0.2">
      <c r="A1028" s="28">
        <f t="shared" si="184"/>
        <v>1007</v>
      </c>
      <c r="B1028" s="30">
        <f t="shared" si="185"/>
        <v>75911</v>
      </c>
      <c r="C1028" s="16">
        <f t="shared" si="186"/>
        <v>0</v>
      </c>
      <c r="D1028" s="16">
        <f t="shared" si="182"/>
        <v>0</v>
      </c>
      <c r="E1028" s="16">
        <f t="shared" si="187"/>
        <v>0</v>
      </c>
      <c r="F1028" s="16">
        <f t="shared" si="188"/>
        <v>0</v>
      </c>
      <c r="G1028" s="29">
        <f t="shared" si="183"/>
        <v>0.03</v>
      </c>
      <c r="H1028" s="3">
        <f t="shared" si="189"/>
        <v>0</v>
      </c>
      <c r="I1028" s="3">
        <f t="shared" si="190"/>
        <v>0</v>
      </c>
      <c r="J1028" s="18">
        <f t="shared" si="191"/>
        <v>0</v>
      </c>
      <c r="K1028" s="9">
        <f t="shared" si="192"/>
        <v>0</v>
      </c>
    </row>
    <row r="1029" spans="1:11" x14ac:dyDescent="0.2">
      <c r="A1029" s="28">
        <f t="shared" si="184"/>
        <v>1008</v>
      </c>
      <c r="B1029" s="30">
        <f t="shared" si="185"/>
        <v>75941</v>
      </c>
      <c r="C1029" s="16">
        <f t="shared" si="186"/>
        <v>0</v>
      </c>
      <c r="D1029" s="16">
        <f t="shared" si="182"/>
        <v>0</v>
      </c>
      <c r="E1029" s="16">
        <f t="shared" si="187"/>
        <v>0</v>
      </c>
      <c r="F1029" s="16">
        <f t="shared" si="188"/>
        <v>0</v>
      </c>
      <c r="G1029" s="29">
        <f t="shared" si="183"/>
        <v>0.03</v>
      </c>
      <c r="H1029" s="3">
        <f t="shared" si="189"/>
        <v>0</v>
      </c>
      <c r="I1029" s="3">
        <f t="shared" si="190"/>
        <v>0</v>
      </c>
      <c r="J1029" s="18">
        <f t="shared" si="191"/>
        <v>0</v>
      </c>
      <c r="K1029" s="9">
        <f t="shared" si="192"/>
        <v>0</v>
      </c>
    </row>
    <row r="1030" spans="1:11" x14ac:dyDescent="0.2">
      <c r="A1030" s="28">
        <f t="shared" si="184"/>
        <v>1009</v>
      </c>
      <c r="B1030" s="30">
        <f t="shared" si="185"/>
        <v>75972</v>
      </c>
      <c r="C1030" s="16">
        <f t="shared" si="186"/>
        <v>0</v>
      </c>
      <c r="D1030" s="16">
        <f t="shared" si="182"/>
        <v>0</v>
      </c>
      <c r="E1030" s="16">
        <f t="shared" si="187"/>
        <v>0</v>
      </c>
      <c r="F1030" s="16">
        <f t="shared" si="188"/>
        <v>0</v>
      </c>
      <c r="G1030" s="29">
        <f t="shared" si="183"/>
        <v>0.03</v>
      </c>
      <c r="H1030" s="3">
        <f t="shared" si="189"/>
        <v>0</v>
      </c>
      <c r="I1030" s="3">
        <f t="shared" si="190"/>
        <v>0</v>
      </c>
      <c r="J1030" s="18">
        <f t="shared" si="191"/>
        <v>0</v>
      </c>
      <c r="K1030" s="9">
        <f t="shared" si="192"/>
        <v>0</v>
      </c>
    </row>
    <row r="1031" spans="1:11" x14ac:dyDescent="0.2">
      <c r="A1031" s="28">
        <f t="shared" si="184"/>
        <v>1010</v>
      </c>
      <c r="B1031" s="30">
        <f t="shared" si="185"/>
        <v>76003</v>
      </c>
      <c r="C1031" s="16">
        <f t="shared" si="186"/>
        <v>0</v>
      </c>
      <c r="D1031" s="16">
        <f t="shared" si="182"/>
        <v>0</v>
      </c>
      <c r="E1031" s="16">
        <f t="shared" si="187"/>
        <v>0</v>
      </c>
      <c r="F1031" s="16">
        <f t="shared" si="188"/>
        <v>0</v>
      </c>
      <c r="G1031" s="29">
        <f t="shared" si="183"/>
        <v>0.03</v>
      </c>
      <c r="H1031" s="3">
        <f t="shared" si="189"/>
        <v>0</v>
      </c>
      <c r="I1031" s="3">
        <f t="shared" si="190"/>
        <v>0</v>
      </c>
      <c r="J1031" s="18">
        <f t="shared" si="191"/>
        <v>0</v>
      </c>
      <c r="K1031" s="9">
        <f t="shared" si="192"/>
        <v>0</v>
      </c>
    </row>
    <row r="1032" spans="1:11" x14ac:dyDescent="0.2">
      <c r="A1032" s="28">
        <f t="shared" si="184"/>
        <v>1011</v>
      </c>
      <c r="B1032" s="30">
        <f t="shared" si="185"/>
        <v>76032</v>
      </c>
      <c r="C1032" s="16">
        <f t="shared" si="186"/>
        <v>0</v>
      </c>
      <c r="D1032" s="16">
        <f t="shared" si="182"/>
        <v>0</v>
      </c>
      <c r="E1032" s="16">
        <f t="shared" si="187"/>
        <v>0</v>
      </c>
      <c r="F1032" s="16">
        <f t="shared" si="188"/>
        <v>0</v>
      </c>
      <c r="G1032" s="29">
        <f t="shared" si="183"/>
        <v>0.03</v>
      </c>
      <c r="H1032" s="3">
        <f t="shared" si="189"/>
        <v>0</v>
      </c>
      <c r="I1032" s="3">
        <f t="shared" si="190"/>
        <v>0</v>
      </c>
      <c r="J1032" s="18">
        <f t="shared" si="191"/>
        <v>0</v>
      </c>
      <c r="K1032" s="9">
        <f t="shared" si="192"/>
        <v>0</v>
      </c>
    </row>
    <row r="1033" spans="1:11" x14ac:dyDescent="0.2">
      <c r="A1033" s="28">
        <f t="shared" si="184"/>
        <v>1012</v>
      </c>
      <c r="B1033" s="30">
        <f t="shared" si="185"/>
        <v>76063</v>
      </c>
      <c r="C1033" s="16">
        <f t="shared" si="186"/>
        <v>0</v>
      </c>
      <c r="D1033" s="16">
        <f t="shared" si="182"/>
        <v>0</v>
      </c>
      <c r="E1033" s="16">
        <f t="shared" si="187"/>
        <v>0</v>
      </c>
      <c r="F1033" s="16">
        <f t="shared" si="188"/>
        <v>0</v>
      </c>
      <c r="G1033" s="29">
        <f t="shared" si="183"/>
        <v>0.03</v>
      </c>
      <c r="H1033" s="3">
        <f t="shared" si="189"/>
        <v>0</v>
      </c>
      <c r="I1033" s="3">
        <f t="shared" si="190"/>
        <v>0</v>
      </c>
      <c r="J1033" s="18">
        <f t="shared" si="191"/>
        <v>0</v>
      </c>
      <c r="K1033" s="9">
        <f t="shared" si="192"/>
        <v>0</v>
      </c>
    </row>
    <row r="1034" spans="1:11" x14ac:dyDescent="0.2">
      <c r="A1034" s="28">
        <f t="shared" si="184"/>
        <v>1013</v>
      </c>
      <c r="B1034" s="30">
        <f t="shared" si="185"/>
        <v>76093</v>
      </c>
      <c r="C1034" s="16">
        <f t="shared" si="186"/>
        <v>0</v>
      </c>
      <c r="D1034" s="16">
        <f t="shared" si="182"/>
        <v>0</v>
      </c>
      <c r="E1034" s="16">
        <f t="shared" si="187"/>
        <v>0</v>
      </c>
      <c r="F1034" s="16">
        <f t="shared" si="188"/>
        <v>0</v>
      </c>
      <c r="G1034" s="29">
        <f t="shared" si="183"/>
        <v>0.03</v>
      </c>
      <c r="H1034" s="3">
        <f t="shared" si="189"/>
        <v>0</v>
      </c>
      <c r="I1034" s="3">
        <f t="shared" si="190"/>
        <v>0</v>
      </c>
      <c r="J1034" s="18">
        <f t="shared" si="191"/>
        <v>0</v>
      </c>
      <c r="K1034" s="9">
        <f t="shared" si="192"/>
        <v>0</v>
      </c>
    </row>
    <row r="1035" spans="1:11" x14ac:dyDescent="0.2">
      <c r="A1035" s="28">
        <f t="shared" si="184"/>
        <v>1014</v>
      </c>
      <c r="B1035" s="30">
        <f t="shared" si="185"/>
        <v>76124</v>
      </c>
      <c r="C1035" s="16">
        <f t="shared" si="186"/>
        <v>0</v>
      </c>
      <c r="D1035" s="16">
        <f t="shared" si="182"/>
        <v>0</v>
      </c>
      <c r="E1035" s="16">
        <f t="shared" si="187"/>
        <v>0</v>
      </c>
      <c r="F1035" s="16">
        <f t="shared" si="188"/>
        <v>0</v>
      </c>
      <c r="G1035" s="29">
        <f t="shared" si="183"/>
        <v>0.03</v>
      </c>
      <c r="H1035" s="3">
        <f t="shared" si="189"/>
        <v>0</v>
      </c>
      <c r="I1035" s="3">
        <f t="shared" si="190"/>
        <v>0</v>
      </c>
      <c r="J1035" s="18">
        <f t="shared" si="191"/>
        <v>0</v>
      </c>
      <c r="K1035" s="9">
        <f t="shared" si="192"/>
        <v>0</v>
      </c>
    </row>
    <row r="1036" spans="1:11" x14ac:dyDescent="0.2">
      <c r="A1036" s="28">
        <f t="shared" si="184"/>
        <v>1015</v>
      </c>
      <c r="B1036" s="30">
        <f t="shared" si="185"/>
        <v>76154</v>
      </c>
      <c r="C1036" s="16">
        <f t="shared" si="186"/>
        <v>0</v>
      </c>
      <c r="D1036" s="16">
        <f t="shared" si="182"/>
        <v>0</v>
      </c>
      <c r="E1036" s="16">
        <f t="shared" si="187"/>
        <v>0</v>
      </c>
      <c r="F1036" s="16">
        <f t="shared" si="188"/>
        <v>0</v>
      </c>
      <c r="G1036" s="29">
        <f t="shared" si="183"/>
        <v>0.03</v>
      </c>
      <c r="H1036" s="3">
        <f t="shared" si="189"/>
        <v>0</v>
      </c>
      <c r="I1036" s="3">
        <f t="shared" si="190"/>
        <v>0</v>
      </c>
      <c r="J1036" s="18">
        <f t="shared" si="191"/>
        <v>0</v>
      </c>
      <c r="K1036" s="9">
        <f t="shared" si="192"/>
        <v>0</v>
      </c>
    </row>
    <row r="1037" spans="1:11" x14ac:dyDescent="0.2">
      <c r="A1037" s="28">
        <f t="shared" si="184"/>
        <v>1016</v>
      </c>
      <c r="B1037" s="30">
        <f t="shared" si="185"/>
        <v>76185</v>
      </c>
      <c r="C1037" s="16">
        <f t="shared" si="186"/>
        <v>0</v>
      </c>
      <c r="D1037" s="16">
        <f t="shared" si="182"/>
        <v>0</v>
      </c>
      <c r="E1037" s="16">
        <f t="shared" si="187"/>
        <v>0</v>
      </c>
      <c r="F1037" s="16">
        <f t="shared" si="188"/>
        <v>0</v>
      </c>
      <c r="G1037" s="29">
        <f t="shared" si="183"/>
        <v>0.03</v>
      </c>
      <c r="H1037" s="3">
        <f t="shared" si="189"/>
        <v>0</v>
      </c>
      <c r="I1037" s="3">
        <f t="shared" si="190"/>
        <v>0</v>
      </c>
      <c r="J1037" s="18">
        <f t="shared" si="191"/>
        <v>0</v>
      </c>
      <c r="K1037" s="9">
        <f t="shared" si="192"/>
        <v>0</v>
      </c>
    </row>
    <row r="1038" spans="1:11" x14ac:dyDescent="0.2">
      <c r="A1038" s="28">
        <f t="shared" si="184"/>
        <v>1017</v>
      </c>
      <c r="B1038" s="30">
        <f t="shared" si="185"/>
        <v>76216</v>
      </c>
      <c r="C1038" s="16">
        <f t="shared" si="186"/>
        <v>0</v>
      </c>
      <c r="D1038" s="16">
        <f t="shared" si="182"/>
        <v>0</v>
      </c>
      <c r="E1038" s="16">
        <f t="shared" si="187"/>
        <v>0</v>
      </c>
      <c r="F1038" s="16">
        <f t="shared" si="188"/>
        <v>0</v>
      </c>
      <c r="G1038" s="29">
        <f t="shared" si="183"/>
        <v>0.03</v>
      </c>
      <c r="H1038" s="3">
        <f t="shared" si="189"/>
        <v>0</v>
      </c>
      <c r="I1038" s="3">
        <f t="shared" si="190"/>
        <v>0</v>
      </c>
      <c r="J1038" s="18">
        <f t="shared" si="191"/>
        <v>0</v>
      </c>
      <c r="K1038" s="9">
        <f t="shared" si="192"/>
        <v>0</v>
      </c>
    </row>
    <row r="1039" spans="1:11" x14ac:dyDescent="0.2">
      <c r="A1039" s="28">
        <f t="shared" si="184"/>
        <v>1018</v>
      </c>
      <c r="B1039" s="30">
        <f t="shared" si="185"/>
        <v>76246</v>
      </c>
      <c r="C1039" s="16">
        <f t="shared" si="186"/>
        <v>0</v>
      </c>
      <c r="D1039" s="16">
        <f t="shared" si="182"/>
        <v>0</v>
      </c>
      <c r="E1039" s="16">
        <f t="shared" si="187"/>
        <v>0</v>
      </c>
      <c r="F1039" s="16">
        <f t="shared" si="188"/>
        <v>0</v>
      </c>
      <c r="G1039" s="29">
        <f t="shared" si="183"/>
        <v>0.03</v>
      </c>
      <c r="H1039" s="3">
        <f t="shared" si="189"/>
        <v>0</v>
      </c>
      <c r="I1039" s="3">
        <f t="shared" si="190"/>
        <v>0</v>
      </c>
      <c r="J1039" s="18">
        <f t="shared" si="191"/>
        <v>0</v>
      </c>
      <c r="K1039" s="9">
        <f t="shared" si="192"/>
        <v>0</v>
      </c>
    </row>
    <row r="1040" spans="1:11" x14ac:dyDescent="0.2">
      <c r="A1040" s="28">
        <f t="shared" si="184"/>
        <v>1019</v>
      </c>
      <c r="B1040" s="30">
        <f t="shared" si="185"/>
        <v>76277</v>
      </c>
      <c r="C1040" s="16">
        <f t="shared" si="186"/>
        <v>0</v>
      </c>
      <c r="D1040" s="16">
        <f t="shared" si="182"/>
        <v>0</v>
      </c>
      <c r="E1040" s="16">
        <f t="shared" si="187"/>
        <v>0</v>
      </c>
      <c r="F1040" s="16">
        <f t="shared" si="188"/>
        <v>0</v>
      </c>
      <c r="G1040" s="29">
        <f t="shared" si="183"/>
        <v>0.03</v>
      </c>
      <c r="H1040" s="3">
        <f t="shared" si="189"/>
        <v>0</v>
      </c>
      <c r="I1040" s="3">
        <f t="shared" si="190"/>
        <v>0</v>
      </c>
      <c r="J1040" s="18">
        <f t="shared" si="191"/>
        <v>0</v>
      </c>
      <c r="K1040" s="9">
        <f t="shared" si="192"/>
        <v>0</v>
      </c>
    </row>
    <row r="1041" spans="1:11" x14ac:dyDescent="0.2">
      <c r="A1041" s="28">
        <f t="shared" si="184"/>
        <v>1020</v>
      </c>
      <c r="B1041" s="30">
        <f t="shared" si="185"/>
        <v>76307</v>
      </c>
      <c r="C1041" s="16">
        <f t="shared" si="186"/>
        <v>0</v>
      </c>
      <c r="D1041" s="16">
        <f t="shared" si="182"/>
        <v>0</v>
      </c>
      <c r="E1041" s="16">
        <f t="shared" si="187"/>
        <v>0</v>
      </c>
      <c r="F1041" s="16">
        <f t="shared" si="188"/>
        <v>0</v>
      </c>
      <c r="G1041" s="29">
        <f t="shared" si="183"/>
        <v>0.03</v>
      </c>
      <c r="H1041" s="3">
        <f t="shared" si="189"/>
        <v>0</v>
      </c>
      <c r="I1041" s="3">
        <f t="shared" si="190"/>
        <v>0</v>
      </c>
      <c r="J1041" s="18">
        <f t="shared" si="191"/>
        <v>0</v>
      </c>
      <c r="K1041" s="9">
        <f t="shared" si="192"/>
        <v>0</v>
      </c>
    </row>
    <row r="1042" spans="1:11" x14ac:dyDescent="0.2">
      <c r="A1042" s="28">
        <f t="shared" si="184"/>
        <v>1021</v>
      </c>
      <c r="B1042" s="30">
        <f t="shared" si="185"/>
        <v>76338</v>
      </c>
      <c r="C1042" s="16">
        <f t="shared" si="186"/>
        <v>0</v>
      </c>
      <c r="D1042" s="16">
        <f t="shared" si="182"/>
        <v>0</v>
      </c>
      <c r="E1042" s="16">
        <f t="shared" si="187"/>
        <v>0</v>
      </c>
      <c r="F1042" s="16">
        <f t="shared" si="188"/>
        <v>0</v>
      </c>
      <c r="G1042" s="29">
        <f t="shared" si="183"/>
        <v>0.03</v>
      </c>
      <c r="H1042" s="3">
        <f t="shared" si="189"/>
        <v>0</v>
      </c>
      <c r="I1042" s="3">
        <f t="shared" si="190"/>
        <v>0</v>
      </c>
      <c r="J1042" s="18">
        <f t="shared" si="191"/>
        <v>0</v>
      </c>
      <c r="K1042" s="9">
        <f t="shared" si="192"/>
        <v>0</v>
      </c>
    </row>
    <row r="1043" spans="1:11" x14ac:dyDescent="0.2">
      <c r="A1043" s="28">
        <f t="shared" si="184"/>
        <v>1022</v>
      </c>
      <c r="B1043" s="30">
        <f t="shared" si="185"/>
        <v>76369</v>
      </c>
      <c r="C1043" s="16">
        <f t="shared" si="186"/>
        <v>0</v>
      </c>
      <c r="D1043" s="16">
        <f t="shared" si="182"/>
        <v>0</v>
      </c>
      <c r="E1043" s="16">
        <f t="shared" si="187"/>
        <v>0</v>
      </c>
      <c r="F1043" s="16">
        <f t="shared" si="188"/>
        <v>0</v>
      </c>
      <c r="G1043" s="29">
        <f t="shared" si="183"/>
        <v>0.03</v>
      </c>
      <c r="H1043" s="3">
        <f t="shared" si="189"/>
        <v>0</v>
      </c>
      <c r="I1043" s="3">
        <f t="shared" si="190"/>
        <v>0</v>
      </c>
      <c r="J1043" s="18">
        <f t="shared" si="191"/>
        <v>0</v>
      </c>
      <c r="K1043" s="9">
        <f t="shared" si="192"/>
        <v>0</v>
      </c>
    </row>
    <row r="1044" spans="1:11" x14ac:dyDescent="0.2">
      <c r="A1044" s="28">
        <f t="shared" si="184"/>
        <v>1023</v>
      </c>
      <c r="B1044" s="30">
        <f t="shared" si="185"/>
        <v>76397</v>
      </c>
      <c r="C1044" s="16">
        <f t="shared" si="186"/>
        <v>0</v>
      </c>
      <c r="D1044" s="16">
        <f t="shared" si="182"/>
        <v>0</v>
      </c>
      <c r="E1044" s="16">
        <f t="shared" si="187"/>
        <v>0</v>
      </c>
      <c r="F1044" s="16">
        <f t="shared" si="188"/>
        <v>0</v>
      </c>
      <c r="G1044" s="29">
        <f t="shared" si="183"/>
        <v>0.03</v>
      </c>
      <c r="H1044" s="3">
        <f t="shared" si="189"/>
        <v>0</v>
      </c>
      <c r="I1044" s="3">
        <f t="shared" si="190"/>
        <v>0</v>
      </c>
      <c r="J1044" s="18">
        <f t="shared" si="191"/>
        <v>0</v>
      </c>
      <c r="K1044" s="9">
        <f t="shared" si="192"/>
        <v>0</v>
      </c>
    </row>
    <row r="1045" spans="1:11" x14ac:dyDescent="0.2">
      <c r="A1045" s="28">
        <f t="shared" si="184"/>
        <v>1024</v>
      </c>
      <c r="B1045" s="30">
        <f t="shared" si="185"/>
        <v>76428</v>
      </c>
      <c r="C1045" s="16">
        <f t="shared" si="186"/>
        <v>0</v>
      </c>
      <c r="D1045" s="16">
        <f t="shared" si="182"/>
        <v>0</v>
      </c>
      <c r="E1045" s="16">
        <f t="shared" si="187"/>
        <v>0</v>
      </c>
      <c r="F1045" s="16">
        <f t="shared" si="188"/>
        <v>0</v>
      </c>
      <c r="G1045" s="29">
        <f t="shared" si="183"/>
        <v>0.03</v>
      </c>
      <c r="H1045" s="3">
        <f t="shared" si="189"/>
        <v>0</v>
      </c>
      <c r="I1045" s="3">
        <f t="shared" si="190"/>
        <v>0</v>
      </c>
      <c r="J1045" s="18">
        <f t="shared" si="191"/>
        <v>0</v>
      </c>
      <c r="K1045" s="9">
        <f t="shared" si="192"/>
        <v>0</v>
      </c>
    </row>
    <row r="1046" spans="1:11" x14ac:dyDescent="0.2">
      <c r="A1046" s="28">
        <f t="shared" si="184"/>
        <v>1025</v>
      </c>
      <c r="B1046" s="30">
        <f t="shared" si="185"/>
        <v>76458</v>
      </c>
      <c r="C1046" s="16">
        <f t="shared" si="186"/>
        <v>0</v>
      </c>
      <c r="D1046" s="16">
        <f t="shared" si="182"/>
        <v>0</v>
      </c>
      <c r="E1046" s="16">
        <f t="shared" si="187"/>
        <v>0</v>
      </c>
      <c r="F1046" s="16">
        <f t="shared" si="188"/>
        <v>0</v>
      </c>
      <c r="G1046" s="29">
        <f t="shared" si="183"/>
        <v>0.03</v>
      </c>
      <c r="H1046" s="3">
        <f t="shared" si="189"/>
        <v>0</v>
      </c>
      <c r="I1046" s="3">
        <f t="shared" si="190"/>
        <v>0</v>
      </c>
      <c r="J1046" s="18">
        <f t="shared" si="191"/>
        <v>0</v>
      </c>
      <c r="K1046" s="9">
        <f t="shared" si="192"/>
        <v>0</v>
      </c>
    </row>
    <row r="1047" spans="1:11" x14ac:dyDescent="0.2">
      <c r="A1047" s="28">
        <f t="shared" si="184"/>
        <v>1026</v>
      </c>
      <c r="B1047" s="30">
        <f t="shared" si="185"/>
        <v>76489</v>
      </c>
      <c r="C1047" s="16">
        <f t="shared" si="186"/>
        <v>0</v>
      </c>
      <c r="D1047" s="16">
        <f t="shared" ref="D1047:D1100" si="193">IF(C$13=13,IF(MONTH(B1047)&lt;&gt;11,IF(B1047&gt;=C$10,D$21*1,0),IF(B1047&gt;=C$9,D$21*2,0)),IF(B1047&gt;=C$10,D$21*1,0))</f>
        <v>0</v>
      </c>
      <c r="E1047" s="16">
        <f t="shared" si="187"/>
        <v>0</v>
      </c>
      <c r="F1047" s="16">
        <f t="shared" si="188"/>
        <v>0</v>
      </c>
      <c r="G1047" s="29">
        <f t="shared" ref="G1047:G1100" si="194">G$21</f>
        <v>0.03</v>
      </c>
      <c r="H1047" s="3">
        <f t="shared" si="189"/>
        <v>0</v>
      </c>
      <c r="I1047" s="3">
        <f t="shared" si="190"/>
        <v>0</v>
      </c>
      <c r="J1047" s="18">
        <f t="shared" si="191"/>
        <v>0</v>
      </c>
      <c r="K1047" s="9">
        <f t="shared" si="192"/>
        <v>0</v>
      </c>
    </row>
    <row r="1048" spans="1:11" x14ac:dyDescent="0.2">
      <c r="A1048" s="28">
        <f t="shared" ref="A1048:A1100" si="195">A1047+1</f>
        <v>1027</v>
      </c>
      <c r="B1048" s="30">
        <f t="shared" si="185"/>
        <v>76519</v>
      </c>
      <c r="C1048" s="16">
        <f t="shared" si="186"/>
        <v>0</v>
      </c>
      <c r="D1048" s="16">
        <f t="shared" si="193"/>
        <v>0</v>
      </c>
      <c r="E1048" s="16">
        <f t="shared" si="187"/>
        <v>0</v>
      </c>
      <c r="F1048" s="16">
        <f t="shared" si="188"/>
        <v>0</v>
      </c>
      <c r="G1048" s="29">
        <f t="shared" si="194"/>
        <v>0.03</v>
      </c>
      <c r="H1048" s="3">
        <f t="shared" si="189"/>
        <v>0</v>
      </c>
      <c r="I1048" s="3">
        <f t="shared" si="190"/>
        <v>0</v>
      </c>
      <c r="J1048" s="18">
        <f t="shared" si="191"/>
        <v>0</v>
      </c>
      <c r="K1048" s="9">
        <f t="shared" si="192"/>
        <v>0</v>
      </c>
    </row>
    <row r="1049" spans="1:11" x14ac:dyDescent="0.2">
      <c r="A1049" s="28">
        <f t="shared" si="195"/>
        <v>1028</v>
      </c>
      <c r="B1049" s="30">
        <f t="shared" ref="B1049:B1100" si="196">EDATE(B1048,1)</f>
        <v>76550</v>
      </c>
      <c r="C1049" s="16">
        <f t="shared" si="186"/>
        <v>0</v>
      </c>
      <c r="D1049" s="16">
        <f t="shared" si="193"/>
        <v>0</v>
      </c>
      <c r="E1049" s="16">
        <f t="shared" si="187"/>
        <v>0</v>
      </c>
      <c r="F1049" s="16">
        <f t="shared" si="188"/>
        <v>0</v>
      </c>
      <c r="G1049" s="29">
        <f t="shared" si="194"/>
        <v>0.03</v>
      </c>
      <c r="H1049" s="3">
        <f t="shared" si="189"/>
        <v>0</v>
      </c>
      <c r="I1049" s="3">
        <f t="shared" si="190"/>
        <v>0</v>
      </c>
      <c r="J1049" s="18">
        <f t="shared" si="191"/>
        <v>0</v>
      </c>
      <c r="K1049" s="9">
        <f t="shared" si="192"/>
        <v>0</v>
      </c>
    </row>
    <row r="1050" spans="1:11" x14ac:dyDescent="0.2">
      <c r="A1050" s="28">
        <f t="shared" si="195"/>
        <v>1029</v>
      </c>
      <c r="B1050" s="30">
        <f t="shared" si="196"/>
        <v>76581</v>
      </c>
      <c r="C1050" s="16">
        <f t="shared" si="186"/>
        <v>0</v>
      </c>
      <c r="D1050" s="16">
        <f t="shared" si="193"/>
        <v>0</v>
      </c>
      <c r="E1050" s="16">
        <f t="shared" si="187"/>
        <v>0</v>
      </c>
      <c r="F1050" s="16">
        <f t="shared" si="188"/>
        <v>0</v>
      </c>
      <c r="G1050" s="29">
        <f t="shared" si="194"/>
        <v>0.03</v>
      </c>
      <c r="H1050" s="3">
        <f t="shared" si="189"/>
        <v>0</v>
      </c>
      <c r="I1050" s="3">
        <f t="shared" si="190"/>
        <v>0</v>
      </c>
      <c r="J1050" s="18">
        <f t="shared" si="191"/>
        <v>0</v>
      </c>
      <c r="K1050" s="9">
        <f t="shared" si="192"/>
        <v>0</v>
      </c>
    </row>
    <row r="1051" spans="1:11" x14ac:dyDescent="0.2">
      <c r="A1051" s="28">
        <f t="shared" si="195"/>
        <v>1030</v>
      </c>
      <c r="B1051" s="30">
        <f t="shared" si="196"/>
        <v>76611</v>
      </c>
      <c r="C1051" s="16">
        <f t="shared" si="186"/>
        <v>0</v>
      </c>
      <c r="D1051" s="16">
        <f t="shared" si="193"/>
        <v>0</v>
      </c>
      <c r="E1051" s="16">
        <f t="shared" si="187"/>
        <v>0</v>
      </c>
      <c r="F1051" s="16">
        <f t="shared" si="188"/>
        <v>0</v>
      </c>
      <c r="G1051" s="29">
        <f t="shared" si="194"/>
        <v>0.03</v>
      </c>
      <c r="H1051" s="3">
        <f t="shared" si="189"/>
        <v>0</v>
      </c>
      <c r="I1051" s="3">
        <f t="shared" si="190"/>
        <v>0</v>
      </c>
      <c r="J1051" s="18">
        <f t="shared" si="191"/>
        <v>0</v>
      </c>
      <c r="K1051" s="9">
        <f t="shared" si="192"/>
        <v>0</v>
      </c>
    </row>
    <row r="1052" spans="1:11" x14ac:dyDescent="0.2">
      <c r="A1052" s="28">
        <f t="shared" si="195"/>
        <v>1031</v>
      </c>
      <c r="B1052" s="30">
        <f t="shared" si="196"/>
        <v>76642</v>
      </c>
      <c r="C1052" s="16">
        <f t="shared" si="186"/>
        <v>0</v>
      </c>
      <c r="D1052" s="16">
        <f t="shared" si="193"/>
        <v>0</v>
      </c>
      <c r="E1052" s="16">
        <f t="shared" si="187"/>
        <v>0</v>
      </c>
      <c r="F1052" s="16">
        <f t="shared" si="188"/>
        <v>0</v>
      </c>
      <c r="G1052" s="29">
        <f t="shared" si="194"/>
        <v>0.03</v>
      </c>
      <c r="H1052" s="3">
        <f t="shared" si="189"/>
        <v>0</v>
      </c>
      <c r="I1052" s="3">
        <f t="shared" si="190"/>
        <v>0</v>
      </c>
      <c r="J1052" s="18">
        <f t="shared" si="191"/>
        <v>0</v>
      </c>
      <c r="K1052" s="9">
        <f t="shared" si="192"/>
        <v>0</v>
      </c>
    </row>
    <row r="1053" spans="1:11" x14ac:dyDescent="0.2">
      <c r="A1053" s="28">
        <f t="shared" si="195"/>
        <v>1032</v>
      </c>
      <c r="B1053" s="30">
        <f t="shared" si="196"/>
        <v>76672</v>
      </c>
      <c r="C1053" s="16">
        <f t="shared" si="186"/>
        <v>0</v>
      </c>
      <c r="D1053" s="16">
        <f t="shared" si="193"/>
        <v>0</v>
      </c>
      <c r="E1053" s="16">
        <f t="shared" si="187"/>
        <v>0</v>
      </c>
      <c r="F1053" s="16">
        <f t="shared" si="188"/>
        <v>0</v>
      </c>
      <c r="G1053" s="29">
        <f t="shared" si="194"/>
        <v>0.03</v>
      </c>
      <c r="H1053" s="3">
        <f t="shared" si="189"/>
        <v>0</v>
      </c>
      <c r="I1053" s="3">
        <f t="shared" si="190"/>
        <v>0</v>
      </c>
      <c r="J1053" s="18">
        <f t="shared" si="191"/>
        <v>0</v>
      </c>
      <c r="K1053" s="9">
        <f t="shared" si="192"/>
        <v>0</v>
      </c>
    </row>
    <row r="1054" spans="1:11" x14ac:dyDescent="0.2">
      <c r="A1054" s="28">
        <f t="shared" si="195"/>
        <v>1033</v>
      </c>
      <c r="B1054" s="30">
        <f t="shared" si="196"/>
        <v>76703</v>
      </c>
      <c r="C1054" s="16">
        <f t="shared" si="186"/>
        <v>0</v>
      </c>
      <c r="D1054" s="16">
        <f t="shared" si="193"/>
        <v>0</v>
      </c>
      <c r="E1054" s="16">
        <f t="shared" si="187"/>
        <v>0</v>
      </c>
      <c r="F1054" s="16">
        <f t="shared" si="188"/>
        <v>0</v>
      </c>
      <c r="G1054" s="29">
        <f t="shared" si="194"/>
        <v>0.03</v>
      </c>
      <c r="H1054" s="3">
        <f t="shared" si="189"/>
        <v>0</v>
      </c>
      <c r="I1054" s="3">
        <f t="shared" si="190"/>
        <v>0</v>
      </c>
      <c r="J1054" s="18">
        <f t="shared" si="191"/>
        <v>0</v>
      </c>
      <c r="K1054" s="9">
        <f t="shared" si="192"/>
        <v>0</v>
      </c>
    </row>
    <row r="1055" spans="1:11" x14ac:dyDescent="0.2">
      <c r="A1055" s="28">
        <f t="shared" si="195"/>
        <v>1034</v>
      </c>
      <c r="B1055" s="30">
        <f t="shared" si="196"/>
        <v>76734</v>
      </c>
      <c r="C1055" s="16">
        <f t="shared" si="186"/>
        <v>0</v>
      </c>
      <c r="D1055" s="16">
        <f t="shared" si="193"/>
        <v>0</v>
      </c>
      <c r="E1055" s="16">
        <f t="shared" si="187"/>
        <v>0</v>
      </c>
      <c r="F1055" s="16">
        <f t="shared" si="188"/>
        <v>0</v>
      </c>
      <c r="G1055" s="29">
        <f t="shared" si="194"/>
        <v>0.03</v>
      </c>
      <c r="H1055" s="3">
        <f t="shared" si="189"/>
        <v>0</v>
      </c>
      <c r="I1055" s="3">
        <f t="shared" si="190"/>
        <v>0</v>
      </c>
      <c r="J1055" s="18">
        <f t="shared" si="191"/>
        <v>0</v>
      </c>
      <c r="K1055" s="9">
        <f t="shared" si="192"/>
        <v>0</v>
      </c>
    </row>
    <row r="1056" spans="1:11" x14ac:dyDescent="0.2">
      <c r="A1056" s="28">
        <f t="shared" si="195"/>
        <v>1035</v>
      </c>
      <c r="B1056" s="30">
        <f t="shared" si="196"/>
        <v>76762</v>
      </c>
      <c r="C1056" s="16">
        <f t="shared" si="186"/>
        <v>0</v>
      </c>
      <c r="D1056" s="16">
        <f t="shared" si="193"/>
        <v>0</v>
      </c>
      <c r="E1056" s="16">
        <f t="shared" si="187"/>
        <v>0</v>
      </c>
      <c r="F1056" s="16">
        <f t="shared" si="188"/>
        <v>0</v>
      </c>
      <c r="G1056" s="29">
        <f t="shared" si="194"/>
        <v>0.03</v>
      </c>
      <c r="H1056" s="3">
        <f t="shared" si="189"/>
        <v>0</v>
      </c>
      <c r="I1056" s="3">
        <f t="shared" si="190"/>
        <v>0</v>
      </c>
      <c r="J1056" s="18">
        <f t="shared" si="191"/>
        <v>0</v>
      </c>
      <c r="K1056" s="9">
        <f t="shared" si="192"/>
        <v>0</v>
      </c>
    </row>
    <row r="1057" spans="1:11" x14ac:dyDescent="0.2">
      <c r="A1057" s="28">
        <f t="shared" si="195"/>
        <v>1036</v>
      </c>
      <c r="B1057" s="30">
        <f t="shared" si="196"/>
        <v>76793</v>
      </c>
      <c r="C1057" s="16">
        <f t="shared" si="186"/>
        <v>0</v>
      </c>
      <c r="D1057" s="16">
        <f t="shared" si="193"/>
        <v>0</v>
      </c>
      <c r="E1057" s="16">
        <f t="shared" si="187"/>
        <v>0</v>
      </c>
      <c r="F1057" s="16">
        <f t="shared" si="188"/>
        <v>0</v>
      </c>
      <c r="G1057" s="29">
        <f t="shared" si="194"/>
        <v>0.03</v>
      </c>
      <c r="H1057" s="3">
        <f t="shared" si="189"/>
        <v>0</v>
      </c>
      <c r="I1057" s="3">
        <f t="shared" si="190"/>
        <v>0</v>
      </c>
      <c r="J1057" s="18">
        <f t="shared" si="191"/>
        <v>0</v>
      </c>
      <c r="K1057" s="9">
        <f t="shared" si="192"/>
        <v>0</v>
      </c>
    </row>
    <row r="1058" spans="1:11" x14ac:dyDescent="0.2">
      <c r="A1058" s="28">
        <f t="shared" si="195"/>
        <v>1037</v>
      </c>
      <c r="B1058" s="30">
        <f t="shared" si="196"/>
        <v>76823</v>
      </c>
      <c r="C1058" s="16">
        <f t="shared" si="186"/>
        <v>0</v>
      </c>
      <c r="D1058" s="16">
        <f t="shared" si="193"/>
        <v>0</v>
      </c>
      <c r="E1058" s="16">
        <f t="shared" si="187"/>
        <v>0</v>
      </c>
      <c r="F1058" s="16">
        <f t="shared" si="188"/>
        <v>0</v>
      </c>
      <c r="G1058" s="29">
        <f t="shared" si="194"/>
        <v>0.03</v>
      </c>
      <c r="H1058" s="3">
        <f t="shared" si="189"/>
        <v>0</v>
      </c>
      <c r="I1058" s="3">
        <f t="shared" si="190"/>
        <v>0</v>
      </c>
      <c r="J1058" s="18">
        <f t="shared" si="191"/>
        <v>0</v>
      </c>
      <c r="K1058" s="9">
        <f t="shared" si="192"/>
        <v>0</v>
      </c>
    </row>
    <row r="1059" spans="1:11" x14ac:dyDescent="0.2">
      <c r="A1059" s="28">
        <f t="shared" si="195"/>
        <v>1038</v>
      </c>
      <c r="B1059" s="30">
        <f t="shared" si="196"/>
        <v>76854</v>
      </c>
      <c r="C1059" s="16">
        <f t="shared" si="186"/>
        <v>0</v>
      </c>
      <c r="D1059" s="16">
        <f t="shared" si="193"/>
        <v>0</v>
      </c>
      <c r="E1059" s="16">
        <f t="shared" si="187"/>
        <v>0</v>
      </c>
      <c r="F1059" s="16">
        <f t="shared" si="188"/>
        <v>0</v>
      </c>
      <c r="G1059" s="29">
        <f t="shared" si="194"/>
        <v>0.03</v>
      </c>
      <c r="H1059" s="3">
        <f t="shared" si="189"/>
        <v>0</v>
      </c>
      <c r="I1059" s="3">
        <f t="shared" si="190"/>
        <v>0</v>
      </c>
      <c r="J1059" s="18">
        <f t="shared" si="191"/>
        <v>0</v>
      </c>
      <c r="K1059" s="9">
        <f t="shared" si="192"/>
        <v>0</v>
      </c>
    </row>
    <row r="1060" spans="1:11" x14ac:dyDescent="0.2">
      <c r="A1060" s="28">
        <f t="shared" si="195"/>
        <v>1039</v>
      </c>
      <c r="B1060" s="30">
        <f t="shared" si="196"/>
        <v>76884</v>
      </c>
      <c r="C1060" s="16">
        <f t="shared" si="186"/>
        <v>0</v>
      </c>
      <c r="D1060" s="16">
        <f t="shared" si="193"/>
        <v>0</v>
      </c>
      <c r="E1060" s="16">
        <f t="shared" si="187"/>
        <v>0</v>
      </c>
      <c r="F1060" s="16">
        <f t="shared" si="188"/>
        <v>0</v>
      </c>
      <c r="G1060" s="29">
        <f t="shared" si="194"/>
        <v>0.03</v>
      </c>
      <c r="H1060" s="3">
        <f t="shared" si="189"/>
        <v>0</v>
      </c>
      <c r="I1060" s="3">
        <f t="shared" si="190"/>
        <v>0</v>
      </c>
      <c r="J1060" s="18">
        <f t="shared" si="191"/>
        <v>0</v>
      </c>
      <c r="K1060" s="9">
        <f t="shared" si="192"/>
        <v>0</v>
      </c>
    </row>
    <row r="1061" spans="1:11" x14ac:dyDescent="0.2">
      <c r="A1061" s="28">
        <f t="shared" si="195"/>
        <v>1040</v>
      </c>
      <c r="B1061" s="30">
        <f t="shared" si="196"/>
        <v>76915</v>
      </c>
      <c r="C1061" s="16">
        <f t="shared" si="186"/>
        <v>0</v>
      </c>
      <c r="D1061" s="16">
        <f t="shared" si="193"/>
        <v>0</v>
      </c>
      <c r="E1061" s="16">
        <f t="shared" si="187"/>
        <v>0</v>
      </c>
      <c r="F1061" s="16">
        <f t="shared" si="188"/>
        <v>0</v>
      </c>
      <c r="G1061" s="29">
        <f t="shared" si="194"/>
        <v>0.03</v>
      </c>
      <c r="H1061" s="3">
        <f t="shared" si="189"/>
        <v>0</v>
      </c>
      <c r="I1061" s="3">
        <f t="shared" si="190"/>
        <v>0</v>
      </c>
      <c r="J1061" s="18">
        <f t="shared" si="191"/>
        <v>0</v>
      </c>
      <c r="K1061" s="9">
        <f t="shared" si="192"/>
        <v>0</v>
      </c>
    </row>
    <row r="1062" spans="1:11" x14ac:dyDescent="0.2">
      <c r="A1062" s="28">
        <f t="shared" si="195"/>
        <v>1041</v>
      </c>
      <c r="B1062" s="30">
        <f t="shared" si="196"/>
        <v>76946</v>
      </c>
      <c r="C1062" s="16">
        <f t="shared" si="186"/>
        <v>0</v>
      </c>
      <c r="D1062" s="16">
        <f t="shared" si="193"/>
        <v>0</v>
      </c>
      <c r="E1062" s="16">
        <f t="shared" si="187"/>
        <v>0</v>
      </c>
      <c r="F1062" s="16">
        <f t="shared" si="188"/>
        <v>0</v>
      </c>
      <c r="G1062" s="29">
        <f t="shared" si="194"/>
        <v>0.03</v>
      </c>
      <c r="H1062" s="3">
        <f t="shared" si="189"/>
        <v>0</v>
      </c>
      <c r="I1062" s="3">
        <f t="shared" si="190"/>
        <v>0</v>
      </c>
      <c r="J1062" s="18">
        <f t="shared" si="191"/>
        <v>0</v>
      </c>
      <c r="K1062" s="9">
        <f t="shared" si="192"/>
        <v>0</v>
      </c>
    </row>
    <row r="1063" spans="1:11" x14ac:dyDescent="0.2">
      <c r="A1063" s="28">
        <f t="shared" si="195"/>
        <v>1042</v>
      </c>
      <c r="B1063" s="30">
        <f t="shared" si="196"/>
        <v>76976</v>
      </c>
      <c r="C1063" s="16">
        <f t="shared" si="186"/>
        <v>0</v>
      </c>
      <c r="D1063" s="16">
        <f t="shared" si="193"/>
        <v>0</v>
      </c>
      <c r="E1063" s="16">
        <f t="shared" si="187"/>
        <v>0</v>
      </c>
      <c r="F1063" s="16">
        <f t="shared" si="188"/>
        <v>0</v>
      </c>
      <c r="G1063" s="29">
        <f t="shared" si="194"/>
        <v>0.03</v>
      </c>
      <c r="H1063" s="3">
        <f t="shared" si="189"/>
        <v>0</v>
      </c>
      <c r="I1063" s="3">
        <f t="shared" si="190"/>
        <v>0</v>
      </c>
      <c r="J1063" s="18">
        <f t="shared" si="191"/>
        <v>0</v>
      </c>
      <c r="K1063" s="9">
        <f t="shared" si="192"/>
        <v>0</v>
      </c>
    </row>
    <row r="1064" spans="1:11" x14ac:dyDescent="0.2">
      <c r="A1064" s="28">
        <f t="shared" si="195"/>
        <v>1043</v>
      </c>
      <c r="B1064" s="30">
        <f t="shared" si="196"/>
        <v>77007</v>
      </c>
      <c r="C1064" s="16">
        <f t="shared" si="186"/>
        <v>0</v>
      </c>
      <c r="D1064" s="16">
        <f t="shared" si="193"/>
        <v>0</v>
      </c>
      <c r="E1064" s="16">
        <f t="shared" si="187"/>
        <v>0</v>
      </c>
      <c r="F1064" s="16">
        <f t="shared" si="188"/>
        <v>0</v>
      </c>
      <c r="G1064" s="29">
        <f t="shared" si="194"/>
        <v>0.03</v>
      </c>
      <c r="H1064" s="3">
        <f t="shared" si="189"/>
        <v>0</v>
      </c>
      <c r="I1064" s="3">
        <f t="shared" si="190"/>
        <v>0</v>
      </c>
      <c r="J1064" s="18">
        <f t="shared" si="191"/>
        <v>0</v>
      </c>
      <c r="K1064" s="9">
        <f t="shared" si="192"/>
        <v>0</v>
      </c>
    </row>
    <row r="1065" spans="1:11" x14ac:dyDescent="0.2">
      <c r="A1065" s="28">
        <f t="shared" si="195"/>
        <v>1044</v>
      </c>
      <c r="B1065" s="30">
        <f t="shared" si="196"/>
        <v>77037</v>
      </c>
      <c r="C1065" s="16">
        <f t="shared" si="186"/>
        <v>0</v>
      </c>
      <c r="D1065" s="16">
        <f t="shared" si="193"/>
        <v>0</v>
      </c>
      <c r="E1065" s="16">
        <f t="shared" si="187"/>
        <v>0</v>
      </c>
      <c r="F1065" s="16">
        <f t="shared" si="188"/>
        <v>0</v>
      </c>
      <c r="G1065" s="29">
        <f t="shared" si="194"/>
        <v>0.03</v>
      </c>
      <c r="H1065" s="3">
        <f t="shared" si="189"/>
        <v>0</v>
      </c>
      <c r="I1065" s="3">
        <f t="shared" si="190"/>
        <v>0</v>
      </c>
      <c r="J1065" s="18">
        <f t="shared" si="191"/>
        <v>0</v>
      </c>
      <c r="K1065" s="9">
        <f t="shared" si="192"/>
        <v>0</v>
      </c>
    </row>
    <row r="1066" spans="1:11" x14ac:dyDescent="0.2">
      <c r="A1066" s="28">
        <f t="shared" si="195"/>
        <v>1045</v>
      </c>
      <c r="B1066" s="30">
        <f t="shared" si="196"/>
        <v>77068</v>
      </c>
      <c r="C1066" s="16">
        <f t="shared" si="186"/>
        <v>0</v>
      </c>
      <c r="D1066" s="16">
        <f t="shared" si="193"/>
        <v>0</v>
      </c>
      <c r="E1066" s="16">
        <f t="shared" si="187"/>
        <v>0</v>
      </c>
      <c r="F1066" s="16">
        <f t="shared" si="188"/>
        <v>0</v>
      </c>
      <c r="G1066" s="29">
        <f t="shared" si="194"/>
        <v>0.03</v>
      </c>
      <c r="H1066" s="3">
        <f t="shared" si="189"/>
        <v>0</v>
      </c>
      <c r="I1066" s="3">
        <f t="shared" si="190"/>
        <v>0</v>
      </c>
      <c r="J1066" s="18">
        <f t="shared" si="191"/>
        <v>0</v>
      </c>
      <c r="K1066" s="9">
        <f t="shared" si="192"/>
        <v>0</v>
      </c>
    </row>
    <row r="1067" spans="1:11" x14ac:dyDescent="0.2">
      <c r="A1067" s="28">
        <f t="shared" si="195"/>
        <v>1046</v>
      </c>
      <c r="B1067" s="30">
        <f t="shared" si="196"/>
        <v>77099</v>
      </c>
      <c r="C1067" s="16">
        <f t="shared" si="186"/>
        <v>0</v>
      </c>
      <c r="D1067" s="16">
        <f t="shared" si="193"/>
        <v>0</v>
      </c>
      <c r="E1067" s="16">
        <f t="shared" si="187"/>
        <v>0</v>
      </c>
      <c r="F1067" s="16">
        <f t="shared" si="188"/>
        <v>0</v>
      </c>
      <c r="G1067" s="29">
        <f t="shared" si="194"/>
        <v>0.03</v>
      </c>
      <c r="H1067" s="3">
        <f t="shared" si="189"/>
        <v>0</v>
      </c>
      <c r="I1067" s="3">
        <f t="shared" si="190"/>
        <v>0</v>
      </c>
      <c r="J1067" s="18">
        <f t="shared" si="191"/>
        <v>0</v>
      </c>
      <c r="K1067" s="9">
        <f t="shared" si="192"/>
        <v>0</v>
      </c>
    </row>
    <row r="1068" spans="1:11" x14ac:dyDescent="0.2">
      <c r="A1068" s="28">
        <f t="shared" si="195"/>
        <v>1047</v>
      </c>
      <c r="B1068" s="30">
        <f t="shared" si="196"/>
        <v>77127</v>
      </c>
      <c r="C1068" s="16">
        <f t="shared" si="186"/>
        <v>0</v>
      </c>
      <c r="D1068" s="16">
        <f t="shared" si="193"/>
        <v>0</v>
      </c>
      <c r="E1068" s="16">
        <f t="shared" si="187"/>
        <v>0</v>
      </c>
      <c r="F1068" s="16">
        <f t="shared" si="188"/>
        <v>0</v>
      </c>
      <c r="G1068" s="29">
        <f t="shared" si="194"/>
        <v>0.03</v>
      </c>
      <c r="H1068" s="3">
        <f t="shared" si="189"/>
        <v>0</v>
      </c>
      <c r="I1068" s="3">
        <f t="shared" si="190"/>
        <v>0</v>
      </c>
      <c r="J1068" s="18">
        <f t="shared" si="191"/>
        <v>0</v>
      </c>
      <c r="K1068" s="9">
        <f t="shared" si="192"/>
        <v>0</v>
      </c>
    </row>
    <row r="1069" spans="1:11" x14ac:dyDescent="0.2">
      <c r="A1069" s="28">
        <f t="shared" si="195"/>
        <v>1048</v>
      </c>
      <c r="B1069" s="30">
        <f t="shared" si="196"/>
        <v>77158</v>
      </c>
      <c r="C1069" s="16">
        <f t="shared" si="186"/>
        <v>0</v>
      </c>
      <c r="D1069" s="16">
        <f t="shared" si="193"/>
        <v>0</v>
      </c>
      <c r="E1069" s="16">
        <f t="shared" si="187"/>
        <v>0</v>
      </c>
      <c r="F1069" s="16">
        <f t="shared" si="188"/>
        <v>0</v>
      </c>
      <c r="G1069" s="29">
        <f t="shared" si="194"/>
        <v>0.03</v>
      </c>
      <c r="H1069" s="3">
        <f t="shared" si="189"/>
        <v>0</v>
      </c>
      <c r="I1069" s="3">
        <f t="shared" si="190"/>
        <v>0</v>
      </c>
      <c r="J1069" s="18">
        <f t="shared" si="191"/>
        <v>0</v>
      </c>
      <c r="K1069" s="9">
        <f t="shared" si="192"/>
        <v>0</v>
      </c>
    </row>
    <row r="1070" spans="1:11" x14ac:dyDescent="0.2">
      <c r="A1070" s="28">
        <f t="shared" si="195"/>
        <v>1049</v>
      </c>
      <c r="B1070" s="30">
        <f t="shared" si="196"/>
        <v>77188</v>
      </c>
      <c r="C1070" s="16">
        <f t="shared" si="186"/>
        <v>0</v>
      </c>
      <c r="D1070" s="16">
        <f t="shared" si="193"/>
        <v>0</v>
      </c>
      <c r="E1070" s="16">
        <f t="shared" si="187"/>
        <v>0</v>
      </c>
      <c r="F1070" s="16">
        <f t="shared" si="188"/>
        <v>0</v>
      </c>
      <c r="G1070" s="29">
        <f t="shared" si="194"/>
        <v>0.03</v>
      </c>
      <c r="H1070" s="3">
        <f t="shared" si="189"/>
        <v>0</v>
      </c>
      <c r="I1070" s="3">
        <f t="shared" si="190"/>
        <v>0</v>
      </c>
      <c r="J1070" s="18">
        <f t="shared" si="191"/>
        <v>0</v>
      </c>
      <c r="K1070" s="9">
        <f t="shared" si="192"/>
        <v>0</v>
      </c>
    </row>
    <row r="1071" spans="1:11" x14ac:dyDescent="0.2">
      <c r="A1071" s="28">
        <f t="shared" si="195"/>
        <v>1050</v>
      </c>
      <c r="B1071" s="30">
        <f t="shared" si="196"/>
        <v>77219</v>
      </c>
      <c r="C1071" s="16">
        <f t="shared" si="186"/>
        <v>0</v>
      </c>
      <c r="D1071" s="16">
        <f t="shared" si="193"/>
        <v>0</v>
      </c>
      <c r="E1071" s="16">
        <f t="shared" si="187"/>
        <v>0</v>
      </c>
      <c r="F1071" s="16">
        <f t="shared" si="188"/>
        <v>0</v>
      </c>
      <c r="G1071" s="29">
        <f t="shared" si="194"/>
        <v>0.03</v>
      </c>
      <c r="H1071" s="3">
        <f t="shared" si="189"/>
        <v>0</v>
      </c>
      <c r="I1071" s="3">
        <f t="shared" si="190"/>
        <v>0</v>
      </c>
      <c r="J1071" s="18">
        <f t="shared" si="191"/>
        <v>0</v>
      </c>
      <c r="K1071" s="9">
        <f t="shared" si="192"/>
        <v>0</v>
      </c>
    </row>
    <row r="1072" spans="1:11" x14ac:dyDescent="0.2">
      <c r="A1072" s="28">
        <f t="shared" si="195"/>
        <v>1051</v>
      </c>
      <c r="B1072" s="30">
        <f t="shared" si="196"/>
        <v>77249</v>
      </c>
      <c r="C1072" s="16">
        <f t="shared" si="186"/>
        <v>0</v>
      </c>
      <c r="D1072" s="16">
        <f t="shared" si="193"/>
        <v>0</v>
      </c>
      <c r="E1072" s="16">
        <f t="shared" si="187"/>
        <v>0</v>
      </c>
      <c r="F1072" s="16">
        <f t="shared" si="188"/>
        <v>0</v>
      </c>
      <c r="G1072" s="29">
        <f t="shared" si="194"/>
        <v>0.03</v>
      </c>
      <c r="H1072" s="3">
        <f t="shared" si="189"/>
        <v>0</v>
      </c>
      <c r="I1072" s="3">
        <f t="shared" si="190"/>
        <v>0</v>
      </c>
      <c r="J1072" s="18">
        <f t="shared" si="191"/>
        <v>0</v>
      </c>
      <c r="K1072" s="9">
        <f t="shared" si="192"/>
        <v>0</v>
      </c>
    </row>
    <row r="1073" spans="1:11" x14ac:dyDescent="0.2">
      <c r="A1073" s="28">
        <f t="shared" si="195"/>
        <v>1052</v>
      </c>
      <c r="B1073" s="30">
        <f t="shared" si="196"/>
        <v>77280</v>
      </c>
      <c r="C1073" s="16">
        <f t="shared" si="186"/>
        <v>0</v>
      </c>
      <c r="D1073" s="16">
        <f t="shared" si="193"/>
        <v>0</v>
      </c>
      <c r="E1073" s="16">
        <f t="shared" si="187"/>
        <v>0</v>
      </c>
      <c r="F1073" s="16">
        <f t="shared" si="188"/>
        <v>0</v>
      </c>
      <c r="G1073" s="29">
        <f t="shared" si="194"/>
        <v>0.03</v>
      </c>
      <c r="H1073" s="3">
        <f t="shared" si="189"/>
        <v>0</v>
      </c>
      <c r="I1073" s="3">
        <f t="shared" si="190"/>
        <v>0</v>
      </c>
      <c r="J1073" s="18">
        <f t="shared" si="191"/>
        <v>0</v>
      </c>
      <c r="K1073" s="9">
        <f t="shared" si="192"/>
        <v>0</v>
      </c>
    </row>
    <row r="1074" spans="1:11" x14ac:dyDescent="0.2">
      <c r="A1074" s="28">
        <f t="shared" si="195"/>
        <v>1053</v>
      </c>
      <c r="B1074" s="30">
        <f t="shared" si="196"/>
        <v>77311</v>
      </c>
      <c r="C1074" s="16">
        <f t="shared" si="186"/>
        <v>0</v>
      </c>
      <c r="D1074" s="16">
        <f t="shared" si="193"/>
        <v>0</v>
      </c>
      <c r="E1074" s="16">
        <f t="shared" si="187"/>
        <v>0</v>
      </c>
      <c r="F1074" s="16">
        <f t="shared" si="188"/>
        <v>0</v>
      </c>
      <c r="G1074" s="29">
        <f t="shared" si="194"/>
        <v>0.03</v>
      </c>
      <c r="H1074" s="3">
        <f t="shared" si="189"/>
        <v>0</v>
      </c>
      <c r="I1074" s="3">
        <f t="shared" si="190"/>
        <v>0</v>
      </c>
      <c r="J1074" s="18">
        <f t="shared" si="191"/>
        <v>0</v>
      </c>
      <c r="K1074" s="9">
        <f t="shared" si="192"/>
        <v>0</v>
      </c>
    </row>
    <row r="1075" spans="1:11" x14ac:dyDescent="0.2">
      <c r="A1075" s="28">
        <f t="shared" si="195"/>
        <v>1054</v>
      </c>
      <c r="B1075" s="30">
        <f t="shared" si="196"/>
        <v>77341</v>
      </c>
      <c r="C1075" s="16">
        <f t="shared" si="186"/>
        <v>0</v>
      </c>
      <c r="D1075" s="16">
        <f t="shared" si="193"/>
        <v>0</v>
      </c>
      <c r="E1075" s="16">
        <f t="shared" si="187"/>
        <v>0</v>
      </c>
      <c r="F1075" s="16">
        <f t="shared" si="188"/>
        <v>0</v>
      </c>
      <c r="G1075" s="29">
        <f t="shared" si="194"/>
        <v>0.03</v>
      </c>
      <c r="H1075" s="3">
        <f t="shared" si="189"/>
        <v>0</v>
      </c>
      <c r="I1075" s="3">
        <f t="shared" si="190"/>
        <v>0</v>
      </c>
      <c r="J1075" s="18">
        <f t="shared" si="191"/>
        <v>0</v>
      </c>
      <c r="K1075" s="9">
        <f t="shared" si="192"/>
        <v>0</v>
      </c>
    </row>
    <row r="1076" spans="1:11" x14ac:dyDescent="0.2">
      <c r="A1076" s="28">
        <f t="shared" si="195"/>
        <v>1055</v>
      </c>
      <c r="B1076" s="30">
        <f t="shared" si="196"/>
        <v>77372</v>
      </c>
      <c r="C1076" s="16">
        <f t="shared" si="186"/>
        <v>0</v>
      </c>
      <c r="D1076" s="16">
        <f t="shared" si="193"/>
        <v>0</v>
      </c>
      <c r="E1076" s="16">
        <f t="shared" si="187"/>
        <v>0</v>
      </c>
      <c r="F1076" s="16">
        <f t="shared" si="188"/>
        <v>0</v>
      </c>
      <c r="G1076" s="29">
        <f t="shared" si="194"/>
        <v>0.03</v>
      </c>
      <c r="H1076" s="3">
        <f t="shared" si="189"/>
        <v>0</v>
      </c>
      <c r="I1076" s="3">
        <f t="shared" si="190"/>
        <v>0</v>
      </c>
      <c r="J1076" s="18">
        <f t="shared" si="191"/>
        <v>0</v>
      </c>
      <c r="K1076" s="9">
        <f t="shared" si="192"/>
        <v>0</v>
      </c>
    </row>
    <row r="1077" spans="1:11" x14ac:dyDescent="0.2">
      <c r="A1077" s="28">
        <f t="shared" si="195"/>
        <v>1056</v>
      </c>
      <c r="B1077" s="30">
        <f t="shared" si="196"/>
        <v>77402</v>
      </c>
      <c r="C1077" s="16">
        <f t="shared" si="186"/>
        <v>0</v>
      </c>
      <c r="D1077" s="16">
        <f t="shared" si="193"/>
        <v>0</v>
      </c>
      <c r="E1077" s="16">
        <f t="shared" si="187"/>
        <v>0</v>
      </c>
      <c r="F1077" s="16">
        <f t="shared" si="188"/>
        <v>0</v>
      </c>
      <c r="G1077" s="29">
        <f t="shared" si="194"/>
        <v>0.03</v>
      </c>
      <c r="H1077" s="3">
        <f t="shared" si="189"/>
        <v>0</v>
      </c>
      <c r="I1077" s="3">
        <f t="shared" si="190"/>
        <v>0</v>
      </c>
      <c r="J1077" s="18">
        <f t="shared" si="191"/>
        <v>0</v>
      </c>
      <c r="K1077" s="9">
        <f t="shared" si="192"/>
        <v>0</v>
      </c>
    </row>
    <row r="1078" spans="1:11" x14ac:dyDescent="0.2">
      <c r="A1078" s="28">
        <f t="shared" si="195"/>
        <v>1057</v>
      </c>
      <c r="B1078" s="30">
        <f t="shared" si="196"/>
        <v>77433</v>
      </c>
      <c r="C1078" s="16">
        <f t="shared" si="186"/>
        <v>0</v>
      </c>
      <c r="D1078" s="16">
        <f t="shared" si="193"/>
        <v>0</v>
      </c>
      <c r="E1078" s="16">
        <f t="shared" si="187"/>
        <v>0</v>
      </c>
      <c r="F1078" s="16">
        <f t="shared" si="188"/>
        <v>0</v>
      </c>
      <c r="G1078" s="29">
        <f t="shared" si="194"/>
        <v>0.03</v>
      </c>
      <c r="H1078" s="3">
        <f t="shared" si="189"/>
        <v>0</v>
      </c>
      <c r="I1078" s="3">
        <f t="shared" si="190"/>
        <v>0</v>
      </c>
      <c r="J1078" s="18">
        <f t="shared" si="191"/>
        <v>0</v>
      </c>
      <c r="K1078" s="9">
        <f t="shared" si="192"/>
        <v>0</v>
      </c>
    </row>
    <row r="1079" spans="1:11" x14ac:dyDescent="0.2">
      <c r="A1079" s="28">
        <f t="shared" si="195"/>
        <v>1058</v>
      </c>
      <c r="B1079" s="30">
        <f t="shared" si="196"/>
        <v>77464</v>
      </c>
      <c r="C1079" s="16">
        <f t="shared" si="186"/>
        <v>0</v>
      </c>
      <c r="D1079" s="16">
        <f t="shared" si="193"/>
        <v>0</v>
      </c>
      <c r="E1079" s="16">
        <f t="shared" si="187"/>
        <v>0</v>
      </c>
      <c r="F1079" s="16">
        <f t="shared" si="188"/>
        <v>0</v>
      </c>
      <c r="G1079" s="29">
        <f t="shared" si="194"/>
        <v>0.03</v>
      </c>
      <c r="H1079" s="3">
        <f t="shared" si="189"/>
        <v>0</v>
      </c>
      <c r="I1079" s="3">
        <f t="shared" si="190"/>
        <v>0</v>
      </c>
      <c r="J1079" s="18">
        <f t="shared" si="191"/>
        <v>0</v>
      </c>
      <c r="K1079" s="9">
        <f t="shared" si="192"/>
        <v>0</v>
      </c>
    </row>
    <row r="1080" spans="1:11" x14ac:dyDescent="0.2">
      <c r="A1080" s="28">
        <f t="shared" si="195"/>
        <v>1059</v>
      </c>
      <c r="B1080" s="30">
        <f t="shared" si="196"/>
        <v>77493</v>
      </c>
      <c r="C1080" s="16">
        <f t="shared" si="186"/>
        <v>0</v>
      </c>
      <c r="D1080" s="16">
        <f t="shared" si="193"/>
        <v>0</v>
      </c>
      <c r="E1080" s="16">
        <f t="shared" si="187"/>
        <v>0</v>
      </c>
      <c r="F1080" s="16">
        <f t="shared" si="188"/>
        <v>0</v>
      </c>
      <c r="G1080" s="29">
        <f t="shared" si="194"/>
        <v>0.03</v>
      </c>
      <c r="H1080" s="3">
        <f t="shared" si="189"/>
        <v>0</v>
      </c>
      <c r="I1080" s="3">
        <f t="shared" si="190"/>
        <v>0</v>
      </c>
      <c r="J1080" s="18">
        <f t="shared" si="191"/>
        <v>0</v>
      </c>
      <c r="K1080" s="9">
        <f t="shared" si="192"/>
        <v>0</v>
      </c>
    </row>
    <row r="1081" spans="1:11" x14ac:dyDescent="0.2">
      <c r="A1081" s="28">
        <f t="shared" si="195"/>
        <v>1060</v>
      </c>
      <c r="B1081" s="30">
        <f t="shared" si="196"/>
        <v>77524</v>
      </c>
      <c r="C1081" s="16">
        <f t="shared" si="186"/>
        <v>0</v>
      </c>
      <c r="D1081" s="16">
        <f t="shared" si="193"/>
        <v>0</v>
      </c>
      <c r="E1081" s="16">
        <f t="shared" si="187"/>
        <v>0</v>
      </c>
      <c r="F1081" s="16">
        <f t="shared" si="188"/>
        <v>0</v>
      </c>
      <c r="G1081" s="29">
        <f t="shared" si="194"/>
        <v>0.03</v>
      </c>
      <c r="H1081" s="3">
        <f t="shared" si="189"/>
        <v>0</v>
      </c>
      <c r="I1081" s="3">
        <f t="shared" si="190"/>
        <v>0</v>
      </c>
      <c r="J1081" s="18">
        <f t="shared" si="191"/>
        <v>0</v>
      </c>
      <c r="K1081" s="9">
        <f t="shared" si="192"/>
        <v>0</v>
      </c>
    </row>
    <row r="1082" spans="1:11" x14ac:dyDescent="0.2">
      <c r="A1082" s="28">
        <f t="shared" si="195"/>
        <v>1061</v>
      </c>
      <c r="B1082" s="30">
        <f t="shared" si="196"/>
        <v>77554</v>
      </c>
      <c r="C1082" s="16">
        <f t="shared" si="186"/>
        <v>0</v>
      </c>
      <c r="D1082" s="16">
        <f t="shared" si="193"/>
        <v>0</v>
      </c>
      <c r="E1082" s="16">
        <f t="shared" si="187"/>
        <v>0</v>
      </c>
      <c r="F1082" s="16">
        <f t="shared" si="188"/>
        <v>0</v>
      </c>
      <c r="G1082" s="29">
        <f t="shared" si="194"/>
        <v>0.03</v>
      </c>
      <c r="H1082" s="3">
        <f t="shared" si="189"/>
        <v>0</v>
      </c>
      <c r="I1082" s="3">
        <f t="shared" si="190"/>
        <v>0</v>
      </c>
      <c r="J1082" s="18">
        <f t="shared" si="191"/>
        <v>0</v>
      </c>
      <c r="K1082" s="9">
        <f t="shared" si="192"/>
        <v>0</v>
      </c>
    </row>
    <row r="1083" spans="1:11" x14ac:dyDescent="0.2">
      <c r="A1083" s="28">
        <f t="shared" si="195"/>
        <v>1062</v>
      </c>
      <c r="B1083" s="30">
        <f t="shared" si="196"/>
        <v>77585</v>
      </c>
      <c r="C1083" s="16">
        <f t="shared" si="186"/>
        <v>0</v>
      </c>
      <c r="D1083" s="16">
        <f t="shared" si="193"/>
        <v>0</v>
      </c>
      <c r="E1083" s="16">
        <f t="shared" si="187"/>
        <v>0</v>
      </c>
      <c r="F1083" s="16">
        <f t="shared" si="188"/>
        <v>0</v>
      </c>
      <c r="G1083" s="29">
        <f t="shared" si="194"/>
        <v>0.03</v>
      </c>
      <c r="H1083" s="3">
        <f t="shared" si="189"/>
        <v>0</v>
      </c>
      <c r="I1083" s="3">
        <f t="shared" si="190"/>
        <v>0</v>
      </c>
      <c r="J1083" s="18">
        <f t="shared" si="191"/>
        <v>0</v>
      </c>
      <c r="K1083" s="9">
        <f t="shared" si="192"/>
        <v>0</v>
      </c>
    </row>
    <row r="1084" spans="1:11" x14ac:dyDescent="0.2">
      <c r="A1084" s="28">
        <f t="shared" si="195"/>
        <v>1063</v>
      </c>
      <c r="B1084" s="30">
        <f t="shared" si="196"/>
        <v>77615</v>
      </c>
      <c r="C1084" s="16">
        <f t="shared" si="186"/>
        <v>0</v>
      </c>
      <c r="D1084" s="16">
        <f t="shared" si="193"/>
        <v>0</v>
      </c>
      <c r="E1084" s="16">
        <f t="shared" si="187"/>
        <v>0</v>
      </c>
      <c r="F1084" s="16">
        <f t="shared" si="188"/>
        <v>0</v>
      </c>
      <c r="G1084" s="29">
        <f t="shared" si="194"/>
        <v>0.03</v>
      </c>
      <c r="H1084" s="3">
        <f t="shared" si="189"/>
        <v>0</v>
      </c>
      <c r="I1084" s="3">
        <f t="shared" si="190"/>
        <v>0</v>
      </c>
      <c r="J1084" s="18">
        <f t="shared" si="191"/>
        <v>0</v>
      </c>
      <c r="K1084" s="9">
        <f t="shared" si="192"/>
        <v>0</v>
      </c>
    </row>
    <row r="1085" spans="1:11" x14ac:dyDescent="0.2">
      <c r="A1085" s="28">
        <f t="shared" si="195"/>
        <v>1064</v>
      </c>
      <c r="B1085" s="30">
        <f t="shared" si="196"/>
        <v>77646</v>
      </c>
      <c r="C1085" s="16">
        <f t="shared" si="186"/>
        <v>0</v>
      </c>
      <c r="D1085" s="16">
        <f t="shared" si="193"/>
        <v>0</v>
      </c>
      <c r="E1085" s="16">
        <f t="shared" si="187"/>
        <v>0</v>
      </c>
      <c r="F1085" s="16">
        <f t="shared" si="188"/>
        <v>0</v>
      </c>
      <c r="G1085" s="29">
        <f t="shared" si="194"/>
        <v>0.03</v>
      </c>
      <c r="H1085" s="3">
        <f t="shared" si="189"/>
        <v>0</v>
      </c>
      <c r="I1085" s="3">
        <f t="shared" si="190"/>
        <v>0</v>
      </c>
      <c r="J1085" s="18">
        <f t="shared" si="191"/>
        <v>0</v>
      </c>
      <c r="K1085" s="9">
        <f t="shared" si="192"/>
        <v>0</v>
      </c>
    </row>
    <row r="1086" spans="1:11" x14ac:dyDescent="0.2">
      <c r="A1086" s="28">
        <f t="shared" si="195"/>
        <v>1065</v>
      </c>
      <c r="B1086" s="30">
        <f t="shared" si="196"/>
        <v>77677</v>
      </c>
      <c r="C1086" s="16">
        <f t="shared" ref="C1086:C1100" si="197">IF(C1085-F1085&gt;0,IF(F1085=0,C1085+J1085,C1085-F1085),0)</f>
        <v>0</v>
      </c>
      <c r="D1086" s="16">
        <f t="shared" si="193"/>
        <v>0</v>
      </c>
      <c r="E1086" s="16">
        <f t="shared" ref="E1086:E1100" si="198">IF(D1086&gt;C1086+K1086,C1086+K1086,D1086)</f>
        <v>0</v>
      </c>
      <c r="F1086" s="16">
        <f t="shared" ref="F1086:F1100" si="199">IF(IF(E1086&gt;0,IF(E1086-K1086&lt;&gt;E1086,E1086-K1086,0),0)&lt;0,0,IF(E1086&gt;0,IF(E1086-K1086&lt;&gt;E1086,E1086-K1086,0),0))</f>
        <v>0</v>
      </c>
      <c r="G1086" s="29">
        <f t="shared" si="194"/>
        <v>0.03</v>
      </c>
      <c r="H1086" s="3">
        <f t="shared" ref="H1086:H1100" si="200">IF(ROUND((C1086*G1086)*30/365,2) &gt; 0, ROUND((C1086*G1086)*30/365,2),0)</f>
        <v>0</v>
      </c>
      <c r="I1086" s="3">
        <f t="shared" ref="I1086:I1100" si="201">IF((C1086*G1086)*1/12&gt;0,(C1086*G1086)*1/12,0)</f>
        <v>0</v>
      </c>
      <c r="J1086" s="18">
        <f t="shared" ref="J1086:J1100" si="202">IF(C$11="Day", H1086,I1086)</f>
        <v>0</v>
      </c>
      <c r="K1086" s="9">
        <f t="shared" ref="K1086:K1100" si="203">IF(E1085=0,K1085+J1086,J1086)</f>
        <v>0</v>
      </c>
    </row>
    <row r="1087" spans="1:11" x14ac:dyDescent="0.2">
      <c r="A1087" s="28">
        <f t="shared" si="195"/>
        <v>1066</v>
      </c>
      <c r="B1087" s="30">
        <f t="shared" si="196"/>
        <v>77707</v>
      </c>
      <c r="C1087" s="16">
        <f t="shared" si="197"/>
        <v>0</v>
      </c>
      <c r="D1087" s="16">
        <f t="shared" si="193"/>
        <v>0</v>
      </c>
      <c r="E1087" s="16">
        <f t="shared" si="198"/>
        <v>0</v>
      </c>
      <c r="F1087" s="16">
        <f t="shared" si="199"/>
        <v>0</v>
      </c>
      <c r="G1087" s="29">
        <f t="shared" si="194"/>
        <v>0.03</v>
      </c>
      <c r="H1087" s="3">
        <f t="shared" si="200"/>
        <v>0</v>
      </c>
      <c r="I1087" s="3">
        <f t="shared" si="201"/>
        <v>0</v>
      </c>
      <c r="J1087" s="18">
        <f t="shared" si="202"/>
        <v>0</v>
      </c>
      <c r="K1087" s="9">
        <f t="shared" si="203"/>
        <v>0</v>
      </c>
    </row>
    <row r="1088" spans="1:11" x14ac:dyDescent="0.2">
      <c r="A1088" s="28">
        <f t="shared" si="195"/>
        <v>1067</v>
      </c>
      <c r="B1088" s="30">
        <f t="shared" si="196"/>
        <v>77738</v>
      </c>
      <c r="C1088" s="16">
        <f t="shared" si="197"/>
        <v>0</v>
      </c>
      <c r="D1088" s="16">
        <f t="shared" si="193"/>
        <v>0</v>
      </c>
      <c r="E1088" s="16">
        <f t="shared" si="198"/>
        <v>0</v>
      </c>
      <c r="F1088" s="16">
        <f t="shared" si="199"/>
        <v>0</v>
      </c>
      <c r="G1088" s="29">
        <f t="shared" si="194"/>
        <v>0.03</v>
      </c>
      <c r="H1088" s="3">
        <f t="shared" si="200"/>
        <v>0</v>
      </c>
      <c r="I1088" s="3">
        <f t="shared" si="201"/>
        <v>0</v>
      </c>
      <c r="J1088" s="18">
        <f t="shared" si="202"/>
        <v>0</v>
      </c>
      <c r="K1088" s="9">
        <f t="shared" si="203"/>
        <v>0</v>
      </c>
    </row>
    <row r="1089" spans="1:11" x14ac:dyDescent="0.2">
      <c r="A1089" s="28">
        <f t="shared" si="195"/>
        <v>1068</v>
      </c>
      <c r="B1089" s="30">
        <f t="shared" si="196"/>
        <v>77768</v>
      </c>
      <c r="C1089" s="16">
        <f t="shared" si="197"/>
        <v>0</v>
      </c>
      <c r="D1089" s="16">
        <f t="shared" si="193"/>
        <v>0</v>
      </c>
      <c r="E1089" s="16">
        <f t="shared" si="198"/>
        <v>0</v>
      </c>
      <c r="F1089" s="16">
        <f t="shared" si="199"/>
        <v>0</v>
      </c>
      <c r="G1089" s="29">
        <f t="shared" si="194"/>
        <v>0.03</v>
      </c>
      <c r="H1089" s="3">
        <f t="shared" si="200"/>
        <v>0</v>
      </c>
      <c r="I1089" s="3">
        <f t="shared" si="201"/>
        <v>0</v>
      </c>
      <c r="J1089" s="18">
        <f t="shared" si="202"/>
        <v>0</v>
      </c>
      <c r="K1089" s="9">
        <f t="shared" si="203"/>
        <v>0</v>
      </c>
    </row>
    <row r="1090" spans="1:11" x14ac:dyDescent="0.2">
      <c r="A1090" s="28">
        <f t="shared" si="195"/>
        <v>1069</v>
      </c>
      <c r="B1090" s="30">
        <f t="shared" si="196"/>
        <v>77799</v>
      </c>
      <c r="C1090" s="16">
        <f t="shared" si="197"/>
        <v>0</v>
      </c>
      <c r="D1090" s="16">
        <f t="shared" si="193"/>
        <v>0</v>
      </c>
      <c r="E1090" s="16">
        <f t="shared" si="198"/>
        <v>0</v>
      </c>
      <c r="F1090" s="16">
        <f t="shared" si="199"/>
        <v>0</v>
      </c>
      <c r="G1090" s="29">
        <f t="shared" si="194"/>
        <v>0.03</v>
      </c>
      <c r="H1090" s="3">
        <f t="shared" si="200"/>
        <v>0</v>
      </c>
      <c r="I1090" s="3">
        <f t="shared" si="201"/>
        <v>0</v>
      </c>
      <c r="J1090" s="18">
        <f t="shared" si="202"/>
        <v>0</v>
      </c>
      <c r="K1090" s="9">
        <f t="shared" si="203"/>
        <v>0</v>
      </c>
    </row>
    <row r="1091" spans="1:11" x14ac:dyDescent="0.2">
      <c r="A1091" s="28">
        <f t="shared" si="195"/>
        <v>1070</v>
      </c>
      <c r="B1091" s="30">
        <f t="shared" si="196"/>
        <v>77830</v>
      </c>
      <c r="C1091" s="16">
        <f t="shared" si="197"/>
        <v>0</v>
      </c>
      <c r="D1091" s="16">
        <f t="shared" si="193"/>
        <v>0</v>
      </c>
      <c r="E1091" s="16">
        <f t="shared" si="198"/>
        <v>0</v>
      </c>
      <c r="F1091" s="16">
        <f t="shared" si="199"/>
        <v>0</v>
      </c>
      <c r="G1091" s="29">
        <f t="shared" si="194"/>
        <v>0.03</v>
      </c>
      <c r="H1091" s="3">
        <f t="shared" si="200"/>
        <v>0</v>
      </c>
      <c r="I1091" s="3">
        <f t="shared" si="201"/>
        <v>0</v>
      </c>
      <c r="J1091" s="18">
        <f t="shared" si="202"/>
        <v>0</v>
      </c>
      <c r="K1091" s="9">
        <f t="shared" si="203"/>
        <v>0</v>
      </c>
    </row>
    <row r="1092" spans="1:11" x14ac:dyDescent="0.2">
      <c r="A1092" s="28">
        <f t="shared" si="195"/>
        <v>1071</v>
      </c>
      <c r="B1092" s="30">
        <f t="shared" si="196"/>
        <v>77858</v>
      </c>
      <c r="C1092" s="16">
        <f t="shared" si="197"/>
        <v>0</v>
      </c>
      <c r="D1092" s="16">
        <f t="shared" si="193"/>
        <v>0</v>
      </c>
      <c r="E1092" s="16">
        <f t="shared" si="198"/>
        <v>0</v>
      </c>
      <c r="F1092" s="16">
        <f t="shared" si="199"/>
        <v>0</v>
      </c>
      <c r="G1092" s="29">
        <f t="shared" si="194"/>
        <v>0.03</v>
      </c>
      <c r="H1092" s="3">
        <f t="shared" si="200"/>
        <v>0</v>
      </c>
      <c r="I1092" s="3">
        <f t="shared" si="201"/>
        <v>0</v>
      </c>
      <c r="J1092" s="18">
        <f t="shared" si="202"/>
        <v>0</v>
      </c>
      <c r="K1092" s="9">
        <f t="shared" si="203"/>
        <v>0</v>
      </c>
    </row>
    <row r="1093" spans="1:11" x14ac:dyDescent="0.2">
      <c r="A1093" s="28">
        <f t="shared" si="195"/>
        <v>1072</v>
      </c>
      <c r="B1093" s="30">
        <f t="shared" si="196"/>
        <v>77889</v>
      </c>
      <c r="C1093" s="16">
        <f t="shared" si="197"/>
        <v>0</v>
      </c>
      <c r="D1093" s="16">
        <f t="shared" si="193"/>
        <v>0</v>
      </c>
      <c r="E1093" s="16">
        <f t="shared" si="198"/>
        <v>0</v>
      </c>
      <c r="F1093" s="16">
        <f t="shared" si="199"/>
        <v>0</v>
      </c>
      <c r="G1093" s="29">
        <f t="shared" si="194"/>
        <v>0.03</v>
      </c>
      <c r="H1093" s="3">
        <f t="shared" si="200"/>
        <v>0</v>
      </c>
      <c r="I1093" s="3">
        <f t="shared" si="201"/>
        <v>0</v>
      </c>
      <c r="J1093" s="18">
        <f t="shared" si="202"/>
        <v>0</v>
      </c>
      <c r="K1093" s="9">
        <f t="shared" si="203"/>
        <v>0</v>
      </c>
    </row>
    <row r="1094" spans="1:11" x14ac:dyDescent="0.2">
      <c r="A1094" s="28">
        <f t="shared" si="195"/>
        <v>1073</v>
      </c>
      <c r="B1094" s="30">
        <f t="shared" si="196"/>
        <v>77919</v>
      </c>
      <c r="C1094" s="16">
        <f t="shared" si="197"/>
        <v>0</v>
      </c>
      <c r="D1094" s="16">
        <f t="shared" si="193"/>
        <v>0</v>
      </c>
      <c r="E1094" s="16">
        <f t="shared" si="198"/>
        <v>0</v>
      </c>
      <c r="F1094" s="16">
        <f t="shared" si="199"/>
        <v>0</v>
      </c>
      <c r="G1094" s="29">
        <f t="shared" si="194"/>
        <v>0.03</v>
      </c>
      <c r="H1094" s="3">
        <f t="shared" si="200"/>
        <v>0</v>
      </c>
      <c r="I1094" s="3">
        <f t="shared" si="201"/>
        <v>0</v>
      </c>
      <c r="J1094" s="18">
        <f t="shared" si="202"/>
        <v>0</v>
      </c>
      <c r="K1094" s="9">
        <f t="shared" si="203"/>
        <v>0</v>
      </c>
    </row>
    <row r="1095" spans="1:11" x14ac:dyDescent="0.2">
      <c r="A1095" s="28">
        <f t="shared" si="195"/>
        <v>1074</v>
      </c>
      <c r="B1095" s="30">
        <f t="shared" si="196"/>
        <v>77950</v>
      </c>
      <c r="C1095" s="16">
        <f t="shared" si="197"/>
        <v>0</v>
      </c>
      <c r="D1095" s="16">
        <f t="shared" si="193"/>
        <v>0</v>
      </c>
      <c r="E1095" s="16">
        <f t="shared" si="198"/>
        <v>0</v>
      </c>
      <c r="F1095" s="16">
        <f t="shared" si="199"/>
        <v>0</v>
      </c>
      <c r="G1095" s="29">
        <f t="shared" si="194"/>
        <v>0.03</v>
      </c>
      <c r="H1095" s="3">
        <f t="shared" si="200"/>
        <v>0</v>
      </c>
      <c r="I1095" s="3">
        <f t="shared" si="201"/>
        <v>0</v>
      </c>
      <c r="J1095" s="18">
        <f t="shared" si="202"/>
        <v>0</v>
      </c>
      <c r="K1095" s="9">
        <f t="shared" si="203"/>
        <v>0</v>
      </c>
    </row>
    <row r="1096" spans="1:11" x14ac:dyDescent="0.2">
      <c r="A1096" s="28">
        <f t="shared" si="195"/>
        <v>1075</v>
      </c>
      <c r="B1096" s="30">
        <f t="shared" si="196"/>
        <v>77980</v>
      </c>
      <c r="C1096" s="16">
        <f t="shared" si="197"/>
        <v>0</v>
      </c>
      <c r="D1096" s="16">
        <f t="shared" si="193"/>
        <v>0</v>
      </c>
      <c r="E1096" s="16">
        <f t="shared" si="198"/>
        <v>0</v>
      </c>
      <c r="F1096" s="16">
        <f t="shared" si="199"/>
        <v>0</v>
      </c>
      <c r="G1096" s="29">
        <f t="shared" si="194"/>
        <v>0.03</v>
      </c>
      <c r="H1096" s="3">
        <f t="shared" si="200"/>
        <v>0</v>
      </c>
      <c r="I1096" s="3">
        <f t="shared" si="201"/>
        <v>0</v>
      </c>
      <c r="J1096" s="18">
        <f t="shared" si="202"/>
        <v>0</v>
      </c>
      <c r="K1096" s="9">
        <f t="shared" si="203"/>
        <v>0</v>
      </c>
    </row>
    <row r="1097" spans="1:11" x14ac:dyDescent="0.2">
      <c r="A1097" s="28">
        <f t="shared" si="195"/>
        <v>1076</v>
      </c>
      <c r="B1097" s="30">
        <f t="shared" si="196"/>
        <v>78011</v>
      </c>
      <c r="C1097" s="16">
        <f t="shared" si="197"/>
        <v>0</v>
      </c>
      <c r="D1097" s="16">
        <f t="shared" si="193"/>
        <v>0</v>
      </c>
      <c r="E1097" s="16">
        <f t="shared" si="198"/>
        <v>0</v>
      </c>
      <c r="F1097" s="16">
        <f t="shared" si="199"/>
        <v>0</v>
      </c>
      <c r="G1097" s="29">
        <f t="shared" si="194"/>
        <v>0.03</v>
      </c>
      <c r="H1097" s="3">
        <f t="shared" si="200"/>
        <v>0</v>
      </c>
      <c r="I1097" s="3">
        <f t="shared" si="201"/>
        <v>0</v>
      </c>
      <c r="J1097" s="18">
        <f t="shared" si="202"/>
        <v>0</v>
      </c>
      <c r="K1097" s="9">
        <f t="shared" si="203"/>
        <v>0</v>
      </c>
    </row>
    <row r="1098" spans="1:11" x14ac:dyDescent="0.2">
      <c r="A1098" s="28">
        <f t="shared" si="195"/>
        <v>1077</v>
      </c>
      <c r="B1098" s="30">
        <f t="shared" si="196"/>
        <v>78042</v>
      </c>
      <c r="C1098" s="16">
        <f t="shared" si="197"/>
        <v>0</v>
      </c>
      <c r="D1098" s="16">
        <f t="shared" si="193"/>
        <v>0</v>
      </c>
      <c r="E1098" s="16">
        <f t="shared" si="198"/>
        <v>0</v>
      </c>
      <c r="F1098" s="16">
        <f t="shared" si="199"/>
        <v>0</v>
      </c>
      <c r="G1098" s="29">
        <f t="shared" si="194"/>
        <v>0.03</v>
      </c>
      <c r="H1098" s="3">
        <f t="shared" si="200"/>
        <v>0</v>
      </c>
      <c r="I1098" s="3">
        <f t="shared" si="201"/>
        <v>0</v>
      </c>
      <c r="J1098" s="18">
        <f t="shared" si="202"/>
        <v>0</v>
      </c>
      <c r="K1098" s="9">
        <f t="shared" si="203"/>
        <v>0</v>
      </c>
    </row>
    <row r="1099" spans="1:11" x14ac:dyDescent="0.2">
      <c r="A1099" s="28">
        <f t="shared" si="195"/>
        <v>1078</v>
      </c>
      <c r="B1099" s="30">
        <f t="shared" si="196"/>
        <v>78072</v>
      </c>
      <c r="C1099" s="16">
        <f t="shared" si="197"/>
        <v>0</v>
      </c>
      <c r="D1099" s="16">
        <f t="shared" si="193"/>
        <v>0</v>
      </c>
      <c r="E1099" s="16">
        <f t="shared" si="198"/>
        <v>0</v>
      </c>
      <c r="F1099" s="16">
        <f t="shared" si="199"/>
        <v>0</v>
      </c>
      <c r="G1099" s="29">
        <f t="shared" si="194"/>
        <v>0.03</v>
      </c>
      <c r="H1099" s="3">
        <f t="shared" si="200"/>
        <v>0</v>
      </c>
      <c r="I1099" s="3">
        <f t="shared" si="201"/>
        <v>0</v>
      </c>
      <c r="J1099" s="18">
        <f t="shared" si="202"/>
        <v>0</v>
      </c>
      <c r="K1099" s="9">
        <f t="shared" si="203"/>
        <v>0</v>
      </c>
    </row>
    <row r="1100" spans="1:11" x14ac:dyDescent="0.2">
      <c r="A1100" s="28">
        <f t="shared" si="195"/>
        <v>1079</v>
      </c>
      <c r="B1100" s="30">
        <f t="shared" si="196"/>
        <v>78103</v>
      </c>
      <c r="C1100" s="16">
        <f t="shared" si="197"/>
        <v>0</v>
      </c>
      <c r="D1100" s="16">
        <f t="shared" si="193"/>
        <v>0</v>
      </c>
      <c r="E1100" s="16">
        <f t="shared" si="198"/>
        <v>0</v>
      </c>
      <c r="F1100" s="16">
        <f t="shared" si="199"/>
        <v>0</v>
      </c>
      <c r="G1100" s="29">
        <f t="shared" si="194"/>
        <v>0.03</v>
      </c>
      <c r="H1100" s="3">
        <f t="shared" si="200"/>
        <v>0</v>
      </c>
      <c r="I1100" s="3">
        <f t="shared" si="201"/>
        <v>0</v>
      </c>
      <c r="J1100" s="18">
        <f t="shared" si="202"/>
        <v>0</v>
      </c>
      <c r="K1100" s="9">
        <f t="shared" si="203"/>
        <v>0</v>
      </c>
    </row>
    <row r="1101" spans="1:11" x14ac:dyDescent="0.2">
      <c r="B1101" s="30"/>
    </row>
    <row r="1102" spans="1:11" ht="15.75" thickBot="1" x14ac:dyDescent="0.3">
      <c r="F1102" s="35">
        <f>SUM(F22:F1100)</f>
        <v>0</v>
      </c>
      <c r="J1102" s="35">
        <f>SUM(J22:J1100)</f>
        <v>0</v>
      </c>
    </row>
    <row r="1103" spans="1:11" ht="15" thickTop="1" x14ac:dyDescent="0.2"/>
    <row r="1104" spans="1:11" x14ac:dyDescent="0.2">
      <c r="A1104" s="7" t="str">
        <f>_xlfn.TEXTJOIN(,TRUE,"I, ",C3, ", with IC No  ",C4, ", authorize SCAC to deduct RM", TEXT(C10,"*,**0.00")," from")</f>
        <v>I, 0, with IC No  0, authorize SCAC to deduct RM0.00 from</v>
      </c>
    </row>
    <row r="1105" spans="1:6" ht="15" x14ac:dyDescent="0.25">
      <c r="A1105" s="7" t="str">
        <f>_xlfn.TEXTJOIN(,TRUE,"my salary from ",TEXT(C8,"mmm/yyyy")," until ",TEXT(EDATE(C9,J10),"mmm/yyyy"),".")</f>
        <v>my salary from Jan/2024 until Jan/2024.</v>
      </c>
      <c r="F1105" s="15"/>
    </row>
    <row r="1106" spans="1:6" ht="15" x14ac:dyDescent="0.25">
      <c r="F1106" s="15"/>
    </row>
    <row r="1107" spans="1:6" ht="15" x14ac:dyDescent="0.25">
      <c r="F1107" s="15"/>
    </row>
    <row r="1109" spans="1:6" ht="15" thickBot="1" x14ac:dyDescent="0.25"/>
    <row r="1110" spans="1:6" ht="15" thickTop="1" x14ac:dyDescent="0.2">
      <c r="F1110" s="41" t="s">
        <v>30</v>
      </c>
    </row>
  </sheetData>
  <mergeCells count="2">
    <mergeCell ref="A1:K1"/>
    <mergeCell ref="C3:E3"/>
  </mergeCells>
  <phoneticPr fontId="5" type="noConversion"/>
  <dataValidations disablePrompts="1" count="2">
    <dataValidation type="date" operator="greaterThanOrEqual" allowBlank="1" showInputMessage="1" showErrorMessage="1" sqref="C9" xr:uid="{E6C59B3D-86F3-4BB1-8E25-21A8AAF3E2D4}">
      <formula1>C8</formula1>
    </dataValidation>
    <dataValidation type="date" operator="greaterThan" allowBlank="1" showInputMessage="1" showErrorMessage="1" sqref="C8" xr:uid="{51000485-B2FE-43CF-B12F-2003E3C9E9D7}">
      <formula1>45281</formula1>
    </dataValidation>
  </dataValidations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Footer>&amp;L&amp;"-,Bold" Confidential                  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542CEC73-BBD7-44E2-BBE0-FB372D993BB1}">
          <x14:formula1>
            <xm:f>Data!$A$2:$A$3</xm:f>
          </x14:formula1>
          <xm:sqref>C11</xm:sqref>
        </x14:dataValidation>
        <x14:dataValidation type="list" allowBlank="1" showInputMessage="1" showErrorMessage="1" promptTitle="Loan Type" prompt="Car_x000a_House" xr:uid="{C9273072-5259-45C9-9B58-BA44369F15B0}">
          <x14:formula1>
            <xm:f>Data!$A$8:$A$9</xm:f>
          </x14:formula1>
          <xm:sqref>C6</xm:sqref>
        </x14:dataValidation>
        <x14:dataValidation type="list" allowBlank="1" showInputMessage="1" showErrorMessage="1" prompt="Yes or No" xr:uid="{405E2F5C-79FE-4685-B309-F07E7DB500F7}">
          <x14:formula1>
            <xm:f>Data!$A$12:$A$13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F872-15A7-40D0-A5F2-3C7D7DE64415}">
  <dimension ref="A2:A13"/>
  <sheetViews>
    <sheetView workbookViewId="0">
      <selection activeCell="A14" sqref="A14"/>
    </sheetView>
  </sheetViews>
  <sheetFormatPr defaultRowHeight="15" x14ac:dyDescent="0.25"/>
  <sheetData>
    <row r="2" spans="1:1" x14ac:dyDescent="0.25">
      <c r="A2" t="s">
        <v>0</v>
      </c>
    </row>
    <row r="3" spans="1:1" x14ac:dyDescent="0.25">
      <c r="A3" t="s">
        <v>10</v>
      </c>
    </row>
    <row r="5" spans="1:1" x14ac:dyDescent="0.25">
      <c r="A5">
        <v>12</v>
      </c>
    </row>
    <row r="6" spans="1:1" x14ac:dyDescent="0.25">
      <c r="A6">
        <v>13</v>
      </c>
    </row>
    <row r="8" spans="1:1" x14ac:dyDescent="0.25">
      <c r="A8" t="s">
        <v>22</v>
      </c>
    </row>
    <row r="9" spans="1:1" x14ac:dyDescent="0.25">
      <c r="A9" t="s">
        <v>23</v>
      </c>
    </row>
    <row r="12" spans="1:1" x14ac:dyDescent="0.25">
      <c r="A12" t="s">
        <v>25</v>
      </c>
    </row>
    <row r="13" spans="1:1" x14ac:dyDescent="0.25">
      <c r="A1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Loan</vt:lpstr>
      <vt:lpstr>Monthly(3%)</vt:lpstr>
      <vt:lpstr>Data</vt:lpstr>
      <vt:lpstr>Loan!Print_Titles</vt:lpstr>
      <vt:lpstr>'Monthly(3%)'!Print_Titles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pnwong</dc:creator>
  <cp:lastModifiedBy>AEC SARAWAK</cp:lastModifiedBy>
  <cp:lastPrinted>2023-11-30T07:42:51Z</cp:lastPrinted>
  <dcterms:created xsi:type="dcterms:W3CDTF">2023-10-10T06:11:38Z</dcterms:created>
  <dcterms:modified xsi:type="dcterms:W3CDTF">2024-01-23T02:40:28Z</dcterms:modified>
</cp:coreProperties>
</file>